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420" windowHeight="8784" activeTab="0"/>
  </bookViews>
  <sheets>
    <sheet name="Rates" sheetId="1" r:id="rId1"/>
    <sheet name="Descriptions" sheetId="2" r:id="rId2"/>
    <sheet name="Sheet3" sheetId="3" r:id="rId3"/>
  </sheets>
  <definedNames>
    <definedName name="_xlnm.Print_Area" localSheetId="1">'Descriptions'!$A$1:$I$207</definedName>
    <definedName name="_xlnm.Print_Titles" localSheetId="0">'Rates'!$3:$12</definedName>
  </definedNames>
  <calcPr fullCalcOnLoad="1"/>
</workbook>
</file>

<file path=xl/sharedStrings.xml><?xml version="1.0" encoding="utf-8"?>
<sst xmlns="http://schemas.openxmlformats.org/spreadsheetml/2006/main" count="128" uniqueCount="94">
  <si>
    <t>Labor Category</t>
  </si>
  <si>
    <t xml:space="preserve">Expert in single or multiple technical disciplines providing expert knowledge and insight into specific areas of science and technology. Guides the development and application of this knowledge to the project. Independently performs a variety of system design and integration tasks where subject matter expertise is required. Plans and performs required research, design evaluation, technical development, system integration planning and other tasks in specific technical areas. Responsible for highly complex technical/engineering tasks.  May coordinates and guide the activities of engineering staff assigned to specific tasks.
</t>
  </si>
  <si>
    <t xml:space="preserve">Designs, develops, and tests all aspects of mechanical components, equipment, and machinery. Applies knowledge of engineering principles to design products such as engines, instruments, controls, robots, machines, etc.  May be involved in fabrication, operation, application, installation, and/or repair of mechanical projects.  Has knowledge of commonly-used concepts, practices, and procedures within a particular field.  Relies on instructions and pre-established guidelines to perform the functions of the job.  Works under immediate supervision.  Primary job functions do not typically require exercising independent judgment. Typically reports to a supervisor, manager, or higher level engineer. </t>
  </si>
  <si>
    <t xml:space="preserve">Substitution/Equivalency </t>
  </si>
  <si>
    <t>AS/AA degree = two (2) yrs general experience</t>
  </si>
  <si>
    <t xml:space="preserve">Normally requires a Master's  degree or equivalent experience and 20 or more years of relevant work experience. </t>
  </si>
  <si>
    <t xml:space="preserve">Normally requires a Master's degree or equivalent experience and 12 or more years of relevant work experience. </t>
  </si>
  <si>
    <t xml:space="preserve">Normally requires a Master's degree or equivalent experience and 8 or more years of relevant work experience. </t>
  </si>
  <si>
    <t xml:space="preserve">Normally requires a Bachelor's  degree or equivalent experience and 20 or more years of relevant work experience. </t>
  </si>
  <si>
    <t xml:space="preserve">Normally requires a Bachelor's degree or equivalent experience and 4 or more years of relevant work experience. </t>
  </si>
  <si>
    <t>Labor Category Descriptions</t>
  </si>
  <si>
    <t>THOR COMMERCIAL RATES</t>
  </si>
  <si>
    <t xml:space="preserve">Performs a variety of engineering tasks that are broad in nature and are concerned with design and implementation, including personnel, hardware, software and support facilities and/or equipment. Performs with some latitude for unrelieved actions and decisions. Plans and performs engineering research, design development, and other assignments in conformance with design, engineering, and customer specifications. Responsible for the technical/engineering part of a major project or a project of lesser complexity and importance than those normally assigned to a higher level engineer. 
</t>
  </si>
  <si>
    <t xml:space="preserve">Performs a variety of engineering tasks  which are broad in nature and are concerned with the design and implementation, including personnel, hardware, software, mechanics and support facilities and/or equipment.   Responsible for major technical/engineering projects of higher complexity and importance than those normally assigned to lower level engineers. Coordinates the activities of engineers and technicians assigned to specific engineering projects. May supervise and/or train a team of engineers through project completion.
</t>
  </si>
  <si>
    <t xml:space="preserve">Normally requires a Bachelor's degree or equivalent experience and 8 or more years of relevant work experience. </t>
  </si>
  <si>
    <t xml:space="preserve">Normally requires a Bachelors degree or equivalent experience and 10 or more years of relevant work experience. </t>
  </si>
  <si>
    <t xml:space="preserve">Normally requires a Bachelors degree or equivalent experience and 14 or more years of relevant work experience. </t>
  </si>
  <si>
    <t>SME/Consultant  II</t>
  </si>
  <si>
    <t>SME/Consultant  I</t>
  </si>
  <si>
    <t>SME/Consultant  III</t>
  </si>
  <si>
    <t>Engineer  V</t>
  </si>
  <si>
    <t>Engineer  IV</t>
  </si>
  <si>
    <t>Engineer  III</t>
  </si>
  <si>
    <t>Engineer  II</t>
  </si>
  <si>
    <t>Engineer  I</t>
  </si>
  <si>
    <t>Engineering Technician  V</t>
  </si>
  <si>
    <t>Engineering Technician  IV</t>
  </si>
  <si>
    <t>Engineering Technician  III</t>
  </si>
  <si>
    <t>Engineering Technician  II</t>
  </si>
  <si>
    <t>Engineering Technician  I</t>
  </si>
  <si>
    <t>Engineering Technician</t>
  </si>
  <si>
    <t>Engineer</t>
  </si>
  <si>
    <t>Program Manager</t>
  </si>
  <si>
    <t>Project Manager III</t>
  </si>
  <si>
    <t>Project Manager II</t>
  </si>
  <si>
    <t>Project Manager I</t>
  </si>
  <si>
    <t>Logistician IV</t>
  </si>
  <si>
    <t>Logistician III</t>
  </si>
  <si>
    <t>Logistician II</t>
  </si>
  <si>
    <t>Logistician I</t>
  </si>
  <si>
    <t>Project Manager</t>
  </si>
  <si>
    <t xml:space="preserve">Responsible for the coordination and completion of projects. Oversees all aspects of projects. Sets deadlines, assigns responsibilities, and monitors and summarizes progress of project. Prepares reports for upper management regarding status of project. Familiar with a variety of the field's concepts, practices, and procedures. Relies on experience and judgment to plan and accomplish goals. Performs a variety of tasks. May lead and direct the work of others. A wide degree of creativity and latitude is expected. 
</t>
  </si>
  <si>
    <t xml:space="preserve">Normally requires a Bachelor's degree or equivalent experience and 0-4  years of relevant work experience. </t>
  </si>
  <si>
    <t xml:space="preserve">Normally requires a Bachelor's degree or equivalent experience and 4-7 years of relevant work experience. </t>
  </si>
  <si>
    <t xml:space="preserve">Normally requires a Bachelor's  degree or equivalent experience and 7 or more years of relevant work experience. </t>
  </si>
  <si>
    <t>Logistician</t>
  </si>
  <si>
    <t xml:space="preserve">Specialized experience developing, testing and delivering configuration and logistic  management systems designed to provide clients with logistics technology that ensures effective and economical support for manufacturing or servicing of products, systems or equipment. Position requires advanced technical expertise to solve complex issues. General experience includes progressive experience in the analysis of government logistics requirements, including in-depth knowledge of government supply, material and engineering management, transportation or other logistics systems, capabilities, and processes as stipulated by the customer.
</t>
  </si>
  <si>
    <t>Level III</t>
  </si>
  <si>
    <t>Level II</t>
  </si>
  <si>
    <t>Level I</t>
  </si>
  <si>
    <t>Level V</t>
  </si>
  <si>
    <t>Level IV</t>
  </si>
  <si>
    <t>GED or vocational degree = high school diploma</t>
  </si>
  <si>
    <t>BA/BS = four (4) yrs general experience</t>
  </si>
  <si>
    <t>MS/MA = six (6) yrs general experience</t>
  </si>
  <si>
    <t>Ph.D. = Eight (8) yrs general experience</t>
  </si>
  <si>
    <t>Example: MS/MA degree = BS/BA + six (6) yrs of general experience</t>
  </si>
  <si>
    <t>Subject Matter Expert</t>
  </si>
  <si>
    <t>Normally requires a Bachelor's degree or equialent experience and 10 or more years of relevant work experience.</t>
  </si>
  <si>
    <t xml:space="preserve">Coordinates and monitors the scheduling, pricing, and technical performance of company programs. Plans, organizes, and controls the overall activities of contracts. Ensures that all activities conform to the terms and conditions of the contract and ordering procedures. Aids in the negotiation of contracts and contractual changes and coordinating preparations of proposals, plans, specifications, and financial conditions of contracts. Develops new business and expands product line. Ensures adherence to master plans and schedules, develops solutions to program problems, and directs work of incumbents assigned to program from various departments. Ensures projects are completed on time and within budget. Acts as advisor to program team regarding projects, tasks, and operations. Typically reports to a unit/department head
Normally requires a BS/BA degreeand 10 or more years of progressive management experience managing multiple technically complex projects. </t>
  </si>
  <si>
    <t>Normally requires a High school diploma or equivalent experience and 2 years of relevant work experience.</t>
  </si>
  <si>
    <t xml:space="preserve">Normally requires High School diploma or equivalent experience and 4 or more years of relevant experience. </t>
  </si>
  <si>
    <t xml:space="preserve">Normally requires High School diploma or equivalent experience and 8 or more years of relevant experience. </t>
  </si>
  <si>
    <t xml:space="preserve">Normally requires High School diploma or equivalent experience and 12or more years of relevant experience. </t>
  </si>
  <si>
    <t xml:space="preserve">Normally requires High School diploma or equivalent experience and 16 or more years of relevant experience. </t>
  </si>
  <si>
    <t>Sr. Engineer</t>
  </si>
  <si>
    <t xml:space="preserve">Normally requires a Bacherlors degree or equivalent experience and 22 or more years of relevant work experience. </t>
  </si>
  <si>
    <t xml:space="preserve">Normally requires a Bachelors degree or equivalent experience and 18 or more years of relevant work experience. </t>
  </si>
  <si>
    <t xml:space="preserve">Normally requires a Bachelor's  degree or equivalent experience and 12 or more years of relevant work experience. </t>
  </si>
  <si>
    <t xml:space="preserve">Normally requires a Bachelor's degree or equivalent experience and 0 or more years of relevant work experience. </t>
  </si>
  <si>
    <t xml:space="preserve">Normally requires a High School degree or equivalent experience and 12 or more years of relevant work experience. </t>
  </si>
  <si>
    <t xml:space="preserve">Normally requires a High School  degree or equivalent experience and 8 or more years of relevant work experience. </t>
  </si>
  <si>
    <t xml:space="preserve">Normally requires a High School degree or equivalent experience and 5 or more years of relevant work experience. </t>
  </si>
  <si>
    <t xml:space="preserve">Normally requires a High School degree or equivalent experience and 2 or more years of relevant work experience. </t>
  </si>
  <si>
    <t xml:space="preserve">Normally requires a High School degree or equivalent work experience. </t>
  </si>
  <si>
    <t>Analyst</t>
  </si>
  <si>
    <t xml:space="preserve">Uses knowledge of existing and potential customers and organizational services and processes to assist in strategically planning projects to support project and technical staff through word processing, spreadsheets, presentation development support, correspondence, office travel requirements, calendar, schedules and preparation of documents. 
</t>
  </si>
  <si>
    <t xml:space="preserve">Normally requires a High School degree and 12 or more years of relevant work experience. </t>
  </si>
  <si>
    <t>Analyst V</t>
  </si>
  <si>
    <t>Analyst IV</t>
  </si>
  <si>
    <t>Analyst III</t>
  </si>
  <si>
    <t>Analyst II</t>
  </si>
  <si>
    <t>Analyst I</t>
  </si>
  <si>
    <t>THOR/Contractor Site</t>
  </si>
  <si>
    <t>Logistician V</t>
  </si>
  <si>
    <t>Sr. Engineer V</t>
  </si>
  <si>
    <t>Sr. Engineer IV</t>
  </si>
  <si>
    <t>Sr. Engineer III</t>
  </si>
  <si>
    <t>Sr. Engineer II</t>
  </si>
  <si>
    <t>Sr. Engineer I</t>
  </si>
  <si>
    <t>Project Manager IV</t>
  </si>
  <si>
    <t>Client Site</t>
  </si>
  <si>
    <t>Escalation</t>
  </si>
  <si>
    <t>Prices Effective January 1, 2012 Thru December 31, 2025</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</si>
</sst>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00%"/>
    <numFmt numFmtId="168" formatCode="0.0000%"/>
    <numFmt numFmtId="169" formatCode="0.00000%"/>
    <numFmt numFmtId="170" formatCode="0.0000000"/>
    <numFmt numFmtId="171" formatCode="0.00000000"/>
    <numFmt numFmtId="172" formatCode="0.000000000"/>
    <numFmt numFmtId="173" formatCode="0.0000000000"/>
    <numFmt numFmtId="174" formatCode="0.00000000000"/>
    <numFmt numFmtId="175" formatCode="0.000000000000"/>
    <numFmt numFmtId="176" formatCode="0.0000000000000"/>
    <numFmt numFmtId="177" formatCode="0.00000000000000"/>
    <numFmt numFmtId="178" formatCode="0.000000000000000"/>
    <numFmt numFmtId="179" formatCode="0.0000000000000000"/>
    <numFmt numFmtId="180" formatCode="0.00000000000000000"/>
    <numFmt numFmtId="181" formatCode="0.000000000000000000"/>
    <numFmt numFmtId="182" formatCode="0.0000000000000000000"/>
    <numFmt numFmtId="183" formatCode="0.00000000000000000000"/>
    <numFmt numFmtId="184" formatCode="0.000000000000000000000"/>
    <numFmt numFmtId="185" formatCode="0.0000000000000000000000"/>
    <numFmt numFmtId="186" formatCode="0.000000%"/>
    <numFmt numFmtId="187" formatCode="0.0000000%"/>
    <numFmt numFmtId="188" formatCode="0.00000000%"/>
    <numFmt numFmtId="189" formatCode="0.000000000%"/>
    <numFmt numFmtId="190" formatCode="0.0000000000%"/>
    <numFmt numFmtId="191" formatCode="0.00000000000%"/>
    <numFmt numFmtId="192" formatCode="0.000000000000%"/>
    <numFmt numFmtId="193" formatCode="0.0000000000000%"/>
    <numFmt numFmtId="194" formatCode="0.00000000000000%"/>
    <numFmt numFmtId="195" formatCode="0.000000000000000%"/>
    <numFmt numFmtId="196" formatCode="0.0000000000000000%"/>
    <numFmt numFmtId="197" formatCode="0.00000000000000000%"/>
    <numFmt numFmtId="198" formatCode="0.000000000000000000%"/>
    <numFmt numFmtId="199" formatCode="&quot;Yes&quot;;&quot;Yes&quot;;&quot;No&quot;"/>
    <numFmt numFmtId="200" formatCode="&quot;True&quot;;&quot;True&quot;;&quot;False&quot;"/>
    <numFmt numFmtId="201" formatCode="&quot;On&quot;;&quot;On&quot;;&quot;Off&quot;"/>
    <numFmt numFmtId="202" formatCode="[$€-2]\ #,##0.00_);[Red]\([$€-2]\ #,##0.00\)"/>
    <numFmt numFmtId="203" formatCode="_(* #,##0.0000_);_(* \(#,##0.0000\);_(* &quot;-&quot;????_);_(@_)"/>
    <numFmt numFmtId="204" formatCode="0.0"/>
    <numFmt numFmtId="205" formatCode="_(* #,##0.000_);_(* \(#,##0.000\);_(* &quot;-&quot;??_);_(@_)"/>
    <numFmt numFmtId="206" formatCode="_(* #,##0.0000_);_(* \(#,##0.0000\);_(* &quot;-&quot;??_);_(@_)"/>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sz val="11"/>
      <name val="Calibri"/>
      <family val="2"/>
    </font>
    <font>
      <b/>
      <sz val="11"/>
      <name val="Calibri"/>
      <family val="2"/>
    </font>
    <font>
      <i/>
      <sz val="11"/>
      <color indexed="12"/>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i/>
      <sz val="11"/>
      <color rgb="FF0000FF"/>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
      <left style="thin">
        <color theme="0"/>
      </left>
      <right>
        <color indexed="63"/>
      </right>
      <top>
        <color indexed="63"/>
      </top>
      <bottom style="thin">
        <color theme="0"/>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3">
    <xf numFmtId="0" fontId="0" fillId="0" borderId="0" xfId="0" applyFont="1" applyAlignment="1">
      <alignment/>
    </xf>
    <xf numFmtId="0" fontId="0" fillId="0" borderId="0" xfId="0" applyAlignment="1">
      <alignment horizontal="center"/>
    </xf>
    <xf numFmtId="0" fontId="0" fillId="0" borderId="0" xfId="0" applyAlignment="1">
      <alignment wrapText="1"/>
    </xf>
    <xf numFmtId="0" fontId="0" fillId="0" borderId="10" xfId="0" applyBorder="1" applyAlignment="1">
      <alignment horizontal="center"/>
    </xf>
    <xf numFmtId="0" fontId="0" fillId="0" borderId="10" xfId="0" applyBorder="1" applyAlignment="1">
      <alignment/>
    </xf>
    <xf numFmtId="0" fontId="43" fillId="0" borderId="10" xfId="0" applyFont="1" applyBorder="1" applyAlignment="1">
      <alignment horizontal="center"/>
    </xf>
    <xf numFmtId="0" fontId="43" fillId="0" borderId="10" xfId="0" applyFont="1" applyBorder="1" applyAlignment="1">
      <alignment/>
    </xf>
    <xf numFmtId="0" fontId="0" fillId="0" borderId="10" xfId="0" applyBorder="1" applyAlignment="1">
      <alignment wrapText="1"/>
    </xf>
    <xf numFmtId="7" fontId="41" fillId="0" borderId="10" xfId="0" applyNumberFormat="1" applyFont="1" applyBorder="1" applyAlignment="1">
      <alignment horizontal="center"/>
    </xf>
    <xf numFmtId="0" fontId="0" fillId="0" borderId="10" xfId="0" applyBorder="1" applyAlignment="1">
      <alignment vertical="justify" wrapText="1"/>
    </xf>
    <xf numFmtId="0" fontId="0" fillId="0" borderId="10" xfId="0" applyBorder="1" applyAlignment="1">
      <alignment horizontal="center" vertical="justify" wrapText="1"/>
    </xf>
    <xf numFmtId="0" fontId="0" fillId="0" borderId="10" xfId="0"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left" vertical="top" wrapText="1"/>
    </xf>
    <xf numFmtId="0" fontId="0" fillId="0" borderId="0" xfId="0" applyAlignment="1">
      <alignment/>
    </xf>
    <xf numFmtId="0" fontId="0" fillId="0" borderId="10" xfId="0" applyBorder="1" applyAlignment="1">
      <alignment horizontal="justify" vertical="top" wrapText="1"/>
    </xf>
    <xf numFmtId="0" fontId="0" fillId="0" borderId="10" xfId="0" applyBorder="1" applyAlignment="1">
      <alignment horizontal="left" vertical="top" wrapText="1"/>
    </xf>
    <xf numFmtId="0" fontId="0" fillId="0" borderId="0" xfId="0" applyAlignment="1">
      <alignment/>
    </xf>
    <xf numFmtId="0" fontId="0" fillId="0" borderId="10" xfId="0" applyBorder="1" applyAlignment="1">
      <alignment horizontal="justify" vertical="top" wrapText="1"/>
    </xf>
    <xf numFmtId="0" fontId="0" fillId="0" borderId="0" xfId="0" applyAlignment="1">
      <alignment/>
    </xf>
    <xf numFmtId="0" fontId="43" fillId="0" borderId="11" xfId="0" applyFont="1" applyBorder="1" applyAlignment="1">
      <alignment/>
    </xf>
    <xf numFmtId="0" fontId="0" fillId="0" borderId="11" xfId="0" applyBorder="1" applyAlignment="1">
      <alignment horizontal="center"/>
    </xf>
    <xf numFmtId="0" fontId="0" fillId="0" borderId="11" xfId="0" applyBorder="1" applyAlignment="1">
      <alignment/>
    </xf>
    <xf numFmtId="0" fontId="0" fillId="0" borderId="12" xfId="0" applyBorder="1" applyAlignment="1">
      <alignment/>
    </xf>
    <xf numFmtId="0" fontId="43" fillId="0" borderId="10" xfId="0" applyFont="1" applyBorder="1" applyAlignment="1">
      <alignment horizontal="justify" vertical="top" wrapText="1"/>
    </xf>
    <xf numFmtId="0" fontId="0" fillId="0" borderId="0" xfId="0" applyAlignment="1">
      <alignment/>
    </xf>
    <xf numFmtId="43" fontId="21" fillId="0" borderId="0" xfId="42" applyFont="1" applyFill="1" applyBorder="1" applyAlignment="1">
      <alignment horizontal="right"/>
    </xf>
    <xf numFmtId="43" fontId="21" fillId="0" borderId="13" xfId="42" applyFont="1" applyFill="1" applyBorder="1" applyAlignment="1">
      <alignment horizontal="left"/>
    </xf>
    <xf numFmtId="0" fontId="22" fillId="33" borderId="13" xfId="0" applyFont="1" applyFill="1" applyBorder="1" applyAlignment="1">
      <alignment horizontal="left"/>
    </xf>
    <xf numFmtId="0" fontId="22" fillId="33" borderId="13" xfId="0" applyFont="1" applyFill="1" applyBorder="1" applyAlignment="1">
      <alignment horizontal="center" wrapText="1"/>
    </xf>
    <xf numFmtId="44" fontId="21" fillId="0" borderId="13" xfId="44" applyFont="1" applyFill="1" applyBorder="1" applyAlignment="1">
      <alignment horizontal="right"/>
    </xf>
    <xf numFmtId="43" fontId="21" fillId="0" borderId="0" xfId="42" applyFont="1" applyFill="1" applyBorder="1" applyAlignment="1">
      <alignment horizontal="left"/>
    </xf>
    <xf numFmtId="43" fontId="44" fillId="0" borderId="0" xfId="42" applyFont="1" applyFill="1" applyBorder="1" applyAlignment="1">
      <alignment/>
    </xf>
    <xf numFmtId="0" fontId="0" fillId="0" borderId="0" xfId="0" applyBorder="1" applyAlignment="1">
      <alignment/>
    </xf>
    <xf numFmtId="44" fontId="21" fillId="0" borderId="0" xfId="44" applyFont="1" applyFill="1" applyBorder="1" applyAlignment="1">
      <alignment horizontal="right"/>
    </xf>
    <xf numFmtId="0" fontId="22" fillId="0" borderId="0" xfId="0" applyFont="1" applyFill="1" applyBorder="1" applyAlignment="1">
      <alignment/>
    </xf>
    <xf numFmtId="0" fontId="0" fillId="0" borderId="0" xfId="0" applyBorder="1" applyAlignment="1">
      <alignment/>
    </xf>
    <xf numFmtId="0" fontId="0" fillId="0" borderId="0" xfId="0" applyAlignment="1">
      <alignment/>
    </xf>
    <xf numFmtId="0" fontId="0" fillId="0" borderId="0" xfId="0" applyAlignment="1">
      <alignment/>
    </xf>
    <xf numFmtId="10" fontId="0" fillId="0" borderId="0" xfId="0" applyNumberFormat="1" applyAlignment="1">
      <alignment horizontal="left"/>
    </xf>
    <xf numFmtId="0" fontId="0" fillId="0" borderId="0" xfId="0" applyAlignment="1">
      <alignment/>
    </xf>
    <xf numFmtId="0" fontId="44" fillId="0" borderId="0" xfId="42" applyNumberFormat="1" applyFont="1" applyFill="1" applyBorder="1" applyAlignment="1">
      <alignment horizontal="left"/>
    </xf>
    <xf numFmtId="0" fontId="41" fillId="10" borderId="14" xfId="0" applyFont="1" applyFill="1" applyBorder="1" applyAlignment="1">
      <alignment horizontal="center"/>
    </xf>
    <xf numFmtId="0" fontId="41" fillId="10" borderId="15" xfId="0" applyFont="1" applyFill="1" applyBorder="1" applyAlignment="1">
      <alignment horizontal="center"/>
    </xf>
    <xf numFmtId="0" fontId="41" fillId="10" borderId="16" xfId="0" applyFont="1" applyFill="1" applyBorder="1" applyAlignment="1">
      <alignment horizontal="center"/>
    </xf>
    <xf numFmtId="0" fontId="41" fillId="8" borderId="14" xfId="0" applyFont="1" applyFill="1" applyBorder="1" applyAlignment="1">
      <alignment horizontal="center"/>
    </xf>
    <xf numFmtId="0" fontId="41" fillId="8" borderId="15" xfId="0" applyFont="1" applyFill="1" applyBorder="1" applyAlignment="1">
      <alignment horizontal="center"/>
    </xf>
    <xf numFmtId="0" fontId="41" fillId="8" borderId="16" xfId="0" applyFont="1" applyFill="1" applyBorder="1" applyAlignment="1">
      <alignment horizontal="center"/>
    </xf>
    <xf numFmtId="0" fontId="45" fillId="0" borderId="17" xfId="0" applyFont="1" applyBorder="1" applyAlignment="1">
      <alignment horizontal="center"/>
    </xf>
    <xf numFmtId="0" fontId="45" fillId="0" borderId="18" xfId="0" applyFont="1" applyBorder="1" applyAlignment="1">
      <alignment horizontal="center"/>
    </xf>
    <xf numFmtId="0" fontId="45" fillId="0" borderId="12" xfId="0" applyFont="1" applyBorder="1" applyAlignment="1">
      <alignment horizontal="center"/>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2" xfId="0" applyBorder="1" applyAlignment="1">
      <alignment horizontal="left" vertical="top" wrapText="1"/>
    </xf>
    <xf numFmtId="0" fontId="0" fillId="0" borderId="10" xfId="0" applyBorder="1" applyAlignment="1">
      <alignment horizontal="justify" vertical="top" wrapText="1"/>
    </xf>
    <xf numFmtId="0" fontId="0" fillId="0" borderId="10" xfId="0" applyBorder="1" applyAlignment="1">
      <alignment horizontal="left" vertical="top" wrapText="1"/>
    </xf>
    <xf numFmtId="0" fontId="0" fillId="0" borderId="19" xfId="0" applyBorder="1" applyAlignment="1">
      <alignment horizontal="justify" vertical="top" wrapText="1"/>
    </xf>
    <xf numFmtId="0" fontId="0" fillId="0" borderId="20" xfId="0" applyBorder="1" applyAlignment="1">
      <alignment horizontal="justify" vertical="top" wrapText="1"/>
    </xf>
    <xf numFmtId="0" fontId="0" fillId="0" borderId="21" xfId="0" applyBorder="1" applyAlignment="1">
      <alignment horizontal="justify" vertical="top" wrapText="1"/>
    </xf>
    <xf numFmtId="0" fontId="0" fillId="0" borderId="22" xfId="0" applyBorder="1" applyAlignment="1">
      <alignment horizontal="justify" vertical="top" wrapText="1"/>
    </xf>
    <xf numFmtId="0" fontId="0" fillId="0" borderId="0" xfId="0" applyBorder="1" applyAlignment="1">
      <alignment horizontal="justify" vertical="top" wrapText="1"/>
    </xf>
    <xf numFmtId="0" fontId="0" fillId="0" borderId="23" xfId="0" applyBorder="1" applyAlignment="1">
      <alignment horizontal="justify" vertical="top" wrapText="1"/>
    </xf>
    <xf numFmtId="0" fontId="0" fillId="0" borderId="0" xfId="0" applyAlignment="1">
      <alignment horizontal="justify" vertical="top" wrapText="1"/>
    </xf>
    <xf numFmtId="0" fontId="0" fillId="0" borderId="24" xfId="0" applyBorder="1" applyAlignment="1">
      <alignment horizontal="justify" vertical="top" wrapText="1"/>
    </xf>
    <xf numFmtId="0" fontId="0" fillId="0" borderId="25" xfId="0" applyBorder="1" applyAlignment="1">
      <alignment horizontal="justify" vertical="top" wrapText="1"/>
    </xf>
    <xf numFmtId="0" fontId="0" fillId="0" borderId="26" xfId="0" applyBorder="1" applyAlignment="1">
      <alignment horizontal="justify" vertical="top"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Alignment="1">
      <alignment/>
    </xf>
    <xf numFmtId="0" fontId="0" fillId="0" borderId="23" xfId="0" applyBorder="1" applyAlignment="1">
      <alignment/>
    </xf>
    <xf numFmtId="0" fontId="0" fillId="0" borderId="19" xfId="0" applyBorder="1" applyAlignment="1">
      <alignment horizontal="left" wrapText="1"/>
    </xf>
    <xf numFmtId="0" fontId="0" fillId="0" borderId="20" xfId="0" applyBorder="1" applyAlignment="1">
      <alignment horizontal="left" wrapText="1"/>
    </xf>
    <xf numFmtId="0" fontId="0" fillId="0" borderId="21" xfId="0" applyBorder="1" applyAlignment="1">
      <alignment horizontal="left" wrapText="1"/>
    </xf>
    <xf numFmtId="0" fontId="0" fillId="0" borderId="24" xfId="0" applyBorder="1" applyAlignment="1">
      <alignment horizontal="left" wrapText="1"/>
    </xf>
    <xf numFmtId="0" fontId="0" fillId="0" borderId="25" xfId="0" applyBorder="1" applyAlignment="1">
      <alignment horizontal="left" wrapText="1"/>
    </xf>
    <xf numFmtId="0" fontId="0" fillId="0" borderId="26" xfId="0" applyBorder="1" applyAlignment="1">
      <alignment horizontal="left"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942975</xdr:colOff>
      <xdr:row>2</xdr:row>
      <xdr:rowOff>123825</xdr:rowOff>
    </xdr:from>
    <xdr:to>
      <xdr:col>4</xdr:col>
      <xdr:colOff>533400</xdr:colOff>
      <xdr:row>5</xdr:row>
      <xdr:rowOff>171450</xdr:rowOff>
    </xdr:to>
    <xdr:pic>
      <xdr:nvPicPr>
        <xdr:cNvPr id="1" name="Picture 6" descr="Thor Sol_0.tmp"/>
        <xdr:cNvPicPr preferRelativeResize="1">
          <a:picLocks noChangeAspect="0"/>
        </xdr:cNvPicPr>
      </xdr:nvPicPr>
      <xdr:blipFill>
        <a:blip r:embed="rId1"/>
        <a:stretch>
          <a:fillRect/>
        </a:stretch>
      </xdr:blipFill>
      <xdr:spPr>
        <a:xfrm>
          <a:off x="1628775" y="485775"/>
          <a:ext cx="26289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48"/>
  <sheetViews>
    <sheetView showGridLines="0" tabSelected="1" zoomScale="85" zoomScaleNormal="85" workbookViewId="0" topLeftCell="A1">
      <selection activeCell="I9" sqref="I9"/>
    </sheetView>
  </sheetViews>
  <sheetFormatPr defaultColWidth="9.140625" defaultRowHeight="15"/>
  <cols>
    <col min="1" max="1" width="10.28125" style="37" customWidth="1"/>
    <col min="2" max="2" width="27.57421875" style="14" bestFit="1" customWidth="1"/>
    <col min="3" max="3" width="9.00390625" style="14" customWidth="1"/>
    <col min="4" max="6" width="9.00390625" style="14" bestFit="1" customWidth="1"/>
    <col min="7" max="7" width="9.00390625" style="25" customWidth="1"/>
    <col min="8" max="12" width="8.8515625" style="14" customWidth="1"/>
    <col min="13" max="16" width="8.8515625" style="40" customWidth="1"/>
    <col min="17" max="17" width="8.8515625" style="14" customWidth="1"/>
    <col min="18" max="18" width="27.57421875" style="14" bestFit="1" customWidth="1"/>
    <col min="19" max="16384" width="8.8515625" style="14" customWidth="1"/>
  </cols>
  <sheetData>
    <row r="1" spans="1:16" s="38" customFormat="1" ht="14.25">
      <c r="A1" s="38" t="s">
        <v>92</v>
      </c>
      <c r="B1" s="39">
        <v>0.04</v>
      </c>
      <c r="M1" s="40"/>
      <c r="N1" s="40"/>
      <c r="O1" s="40"/>
      <c r="P1" s="40"/>
    </row>
    <row r="2" spans="13:16" s="38" customFormat="1" ht="14.25">
      <c r="M2" s="40"/>
      <c r="N2" s="40"/>
      <c r="O2" s="40"/>
      <c r="P2" s="40"/>
    </row>
    <row r="3" s="33" customFormat="1" ht="15"/>
    <row r="4" s="33" customFormat="1" ht="15"/>
    <row r="5" s="33" customFormat="1" ht="15"/>
    <row r="6" s="33" customFormat="1" ht="15"/>
    <row r="7" s="33" customFormat="1" ht="14.25"/>
    <row r="8" s="33" customFormat="1" ht="14.25"/>
    <row r="9" s="33" customFormat="1" ht="14.25"/>
    <row r="10" spans="2:10" s="33" customFormat="1" ht="14.25">
      <c r="B10" s="35" t="s">
        <v>11</v>
      </c>
      <c r="C10" s="35"/>
      <c r="D10" s="35"/>
      <c r="E10" s="35"/>
      <c r="F10" s="35"/>
      <c r="G10" s="35"/>
      <c r="H10" s="36"/>
      <c r="I10" s="36"/>
      <c r="J10" s="36"/>
    </row>
    <row r="11" spans="2:7" s="33" customFormat="1" ht="14.25">
      <c r="B11" s="41" t="s">
        <v>93</v>
      </c>
      <c r="C11" s="41"/>
      <c r="D11" s="41"/>
      <c r="E11" s="41"/>
      <c r="F11" s="41"/>
      <c r="G11" s="41"/>
    </row>
    <row r="12" s="33" customFormat="1" ht="14.25">
      <c r="B12" s="32"/>
    </row>
    <row r="13" spans="2:32" s="33" customFormat="1" ht="14.25">
      <c r="B13" s="42" t="s">
        <v>91</v>
      </c>
      <c r="C13" s="43"/>
      <c r="D13" s="43"/>
      <c r="E13" s="43"/>
      <c r="F13" s="43"/>
      <c r="G13" s="43"/>
      <c r="H13" s="43"/>
      <c r="I13" s="43"/>
      <c r="J13" s="43"/>
      <c r="K13" s="43"/>
      <c r="L13" s="43"/>
      <c r="M13" s="43"/>
      <c r="N13" s="43"/>
      <c r="O13" s="43"/>
      <c r="P13" s="44"/>
      <c r="R13" s="45" t="s">
        <v>83</v>
      </c>
      <c r="S13" s="46"/>
      <c r="T13" s="46"/>
      <c r="U13" s="46"/>
      <c r="V13" s="46"/>
      <c r="W13" s="46"/>
      <c r="X13" s="46"/>
      <c r="Y13" s="46"/>
      <c r="Z13" s="46"/>
      <c r="AA13" s="46"/>
      <c r="AB13" s="46"/>
      <c r="AC13" s="46"/>
      <c r="AD13" s="46"/>
      <c r="AE13" s="46"/>
      <c r="AF13" s="47"/>
    </row>
    <row r="14" spans="2:32" s="33" customFormat="1" ht="14.25">
      <c r="B14" s="28" t="s">
        <v>0</v>
      </c>
      <c r="C14" s="29">
        <v>2012</v>
      </c>
      <c r="D14" s="29">
        <v>2013</v>
      </c>
      <c r="E14" s="29">
        <v>2014</v>
      </c>
      <c r="F14" s="29">
        <v>2015</v>
      </c>
      <c r="G14" s="29">
        <v>2016</v>
      </c>
      <c r="H14" s="29">
        <v>2017</v>
      </c>
      <c r="I14" s="29">
        <v>2018</v>
      </c>
      <c r="J14" s="29">
        <v>2019</v>
      </c>
      <c r="K14" s="29">
        <v>2020</v>
      </c>
      <c r="L14" s="29">
        <v>2021</v>
      </c>
      <c r="M14" s="29">
        <v>2022</v>
      </c>
      <c r="N14" s="29">
        <v>2023</v>
      </c>
      <c r="O14" s="29">
        <v>2024</v>
      </c>
      <c r="P14" s="29">
        <v>2025</v>
      </c>
      <c r="R14" s="28" t="s">
        <v>0</v>
      </c>
      <c r="S14" s="29">
        <v>2012</v>
      </c>
      <c r="T14" s="29">
        <v>2013</v>
      </c>
      <c r="U14" s="29">
        <v>2014</v>
      </c>
      <c r="V14" s="29">
        <v>2015</v>
      </c>
      <c r="W14" s="29">
        <v>2016</v>
      </c>
      <c r="X14" s="29">
        <v>2017</v>
      </c>
      <c r="Y14" s="29">
        <v>2018</v>
      </c>
      <c r="Z14" s="29">
        <v>2019</v>
      </c>
      <c r="AA14" s="29">
        <v>2020</v>
      </c>
      <c r="AB14" s="29">
        <v>2021</v>
      </c>
      <c r="AC14" s="29">
        <v>2022</v>
      </c>
      <c r="AD14" s="29">
        <v>2023</v>
      </c>
      <c r="AE14" s="29">
        <v>2024</v>
      </c>
      <c r="AF14" s="29">
        <v>2025</v>
      </c>
    </row>
    <row r="15" spans="2:32" s="33" customFormat="1" ht="15" customHeight="1">
      <c r="B15" s="27" t="s">
        <v>19</v>
      </c>
      <c r="C15" s="30">
        <v>189.62</v>
      </c>
      <c r="D15" s="30">
        <f aca="true" t="shared" si="0" ref="D15:D47">ROUND((C15*(1+$B$1)),2)</f>
        <v>197.2</v>
      </c>
      <c r="E15" s="30">
        <f aca="true" t="shared" si="1" ref="E15:P15">ROUND((D15*(1+$B$1)),2)</f>
        <v>205.09</v>
      </c>
      <c r="F15" s="30">
        <f t="shared" si="1"/>
        <v>213.29</v>
      </c>
      <c r="G15" s="30">
        <f t="shared" si="1"/>
        <v>221.82</v>
      </c>
      <c r="H15" s="30">
        <f t="shared" si="1"/>
        <v>230.69</v>
      </c>
      <c r="I15" s="30">
        <f t="shared" si="1"/>
        <v>239.92</v>
      </c>
      <c r="J15" s="30">
        <f t="shared" si="1"/>
        <v>249.52</v>
      </c>
      <c r="K15" s="30">
        <f t="shared" si="1"/>
        <v>259.5</v>
      </c>
      <c r="L15" s="30">
        <f t="shared" si="1"/>
        <v>269.88</v>
      </c>
      <c r="M15" s="30">
        <f t="shared" si="1"/>
        <v>280.68</v>
      </c>
      <c r="N15" s="30">
        <f t="shared" si="1"/>
        <v>291.91</v>
      </c>
      <c r="O15" s="30">
        <f t="shared" si="1"/>
        <v>303.59</v>
      </c>
      <c r="P15" s="30">
        <f t="shared" si="1"/>
        <v>315.73</v>
      </c>
      <c r="R15" s="27" t="str">
        <f aca="true" t="shared" si="2" ref="R15:R47">B15</f>
        <v>SME/Consultant  III</v>
      </c>
      <c r="S15" s="30">
        <v>218.74</v>
      </c>
      <c r="T15" s="30">
        <f aca="true" t="shared" si="3" ref="T15:AF15">ROUND((S15*(1+$B$1)),2)</f>
        <v>227.49</v>
      </c>
      <c r="U15" s="30">
        <f t="shared" si="3"/>
        <v>236.59</v>
      </c>
      <c r="V15" s="30">
        <f t="shared" si="3"/>
        <v>246.05</v>
      </c>
      <c r="W15" s="30">
        <f t="shared" si="3"/>
        <v>255.89</v>
      </c>
      <c r="X15" s="30">
        <f t="shared" si="3"/>
        <v>266.13</v>
      </c>
      <c r="Y15" s="30">
        <f t="shared" si="3"/>
        <v>276.78</v>
      </c>
      <c r="Z15" s="30">
        <f t="shared" si="3"/>
        <v>287.85</v>
      </c>
      <c r="AA15" s="30">
        <f t="shared" si="3"/>
        <v>299.36</v>
      </c>
      <c r="AB15" s="30">
        <f t="shared" si="3"/>
        <v>311.33</v>
      </c>
      <c r="AC15" s="30">
        <f t="shared" si="3"/>
        <v>323.78</v>
      </c>
      <c r="AD15" s="30">
        <f t="shared" si="3"/>
        <v>336.73</v>
      </c>
      <c r="AE15" s="30">
        <f t="shared" si="3"/>
        <v>350.2</v>
      </c>
      <c r="AF15" s="30">
        <f t="shared" si="3"/>
        <v>364.21</v>
      </c>
    </row>
    <row r="16" spans="2:32" s="33" customFormat="1" ht="14.25">
      <c r="B16" s="27" t="s">
        <v>17</v>
      </c>
      <c r="C16" s="30">
        <v>181.74</v>
      </c>
      <c r="D16" s="30">
        <f t="shared" si="0"/>
        <v>189.01</v>
      </c>
      <c r="E16" s="30">
        <f aca="true" t="shared" si="4" ref="E16:P16">ROUND((D16*(1+$B$1)),2)</f>
        <v>196.57</v>
      </c>
      <c r="F16" s="30">
        <f t="shared" si="4"/>
        <v>204.43</v>
      </c>
      <c r="G16" s="30">
        <f t="shared" si="4"/>
        <v>212.61</v>
      </c>
      <c r="H16" s="30">
        <f t="shared" si="4"/>
        <v>221.11</v>
      </c>
      <c r="I16" s="30">
        <f t="shared" si="4"/>
        <v>229.95</v>
      </c>
      <c r="J16" s="30">
        <f t="shared" si="4"/>
        <v>239.15</v>
      </c>
      <c r="K16" s="30">
        <f t="shared" si="4"/>
        <v>248.72</v>
      </c>
      <c r="L16" s="30">
        <f t="shared" si="4"/>
        <v>258.67</v>
      </c>
      <c r="M16" s="30">
        <f t="shared" si="4"/>
        <v>269.02</v>
      </c>
      <c r="N16" s="30">
        <f t="shared" si="4"/>
        <v>279.78</v>
      </c>
      <c r="O16" s="30">
        <f t="shared" si="4"/>
        <v>290.97</v>
      </c>
      <c r="P16" s="30">
        <f t="shared" si="4"/>
        <v>302.61</v>
      </c>
      <c r="R16" s="27" t="str">
        <f t="shared" si="2"/>
        <v>SME/Consultant  II</v>
      </c>
      <c r="S16" s="30">
        <v>209.64</v>
      </c>
      <c r="T16" s="30">
        <f aca="true" t="shared" si="5" ref="T16:AB47">ROUND((S16*(1+$B$1)),2)</f>
        <v>218.03</v>
      </c>
      <c r="U16" s="30">
        <f t="shared" si="5"/>
        <v>226.75</v>
      </c>
      <c r="V16" s="30">
        <f t="shared" si="5"/>
        <v>235.82</v>
      </c>
      <c r="W16" s="30">
        <f t="shared" si="5"/>
        <v>245.25</v>
      </c>
      <c r="X16" s="30">
        <f t="shared" si="5"/>
        <v>255.06</v>
      </c>
      <c r="Y16" s="30">
        <f t="shared" si="5"/>
        <v>265.26</v>
      </c>
      <c r="Z16" s="30">
        <f t="shared" si="5"/>
        <v>275.87</v>
      </c>
      <c r="AA16" s="30">
        <f t="shared" si="5"/>
        <v>286.9</v>
      </c>
      <c r="AB16" s="30">
        <f t="shared" si="5"/>
        <v>298.38</v>
      </c>
      <c r="AC16" s="30">
        <f aca="true" t="shared" si="6" ref="AC16:AF30">ROUND((AB16*(1+$B$1)),2)</f>
        <v>310.32</v>
      </c>
      <c r="AD16" s="30">
        <f t="shared" si="6"/>
        <v>322.73</v>
      </c>
      <c r="AE16" s="30">
        <f t="shared" si="6"/>
        <v>335.64</v>
      </c>
      <c r="AF16" s="30">
        <f t="shared" si="6"/>
        <v>349.07</v>
      </c>
    </row>
    <row r="17" spans="2:32" s="33" customFormat="1" ht="14.25">
      <c r="B17" s="27" t="s">
        <v>18</v>
      </c>
      <c r="C17" s="30">
        <v>173.85</v>
      </c>
      <c r="D17" s="30">
        <f t="shared" si="0"/>
        <v>180.8</v>
      </c>
      <c r="E17" s="30">
        <f aca="true" t="shared" si="7" ref="E17:P17">ROUND((D17*(1+$B$1)),2)</f>
        <v>188.03</v>
      </c>
      <c r="F17" s="30">
        <f t="shared" si="7"/>
        <v>195.55</v>
      </c>
      <c r="G17" s="30">
        <f t="shared" si="7"/>
        <v>203.37</v>
      </c>
      <c r="H17" s="30">
        <f t="shared" si="7"/>
        <v>211.5</v>
      </c>
      <c r="I17" s="30">
        <f t="shared" si="7"/>
        <v>219.96</v>
      </c>
      <c r="J17" s="30">
        <f t="shared" si="7"/>
        <v>228.76</v>
      </c>
      <c r="K17" s="30">
        <f t="shared" si="7"/>
        <v>237.91</v>
      </c>
      <c r="L17" s="30">
        <f t="shared" si="7"/>
        <v>247.43</v>
      </c>
      <c r="M17" s="30">
        <f t="shared" si="7"/>
        <v>257.33</v>
      </c>
      <c r="N17" s="30">
        <f t="shared" si="7"/>
        <v>267.62</v>
      </c>
      <c r="O17" s="30">
        <f t="shared" si="7"/>
        <v>278.32</v>
      </c>
      <c r="P17" s="30">
        <f t="shared" si="7"/>
        <v>289.45</v>
      </c>
      <c r="R17" s="27" t="str">
        <f t="shared" si="2"/>
        <v>SME/Consultant  I</v>
      </c>
      <c r="S17" s="30">
        <v>200.54</v>
      </c>
      <c r="T17" s="30">
        <f t="shared" si="5"/>
        <v>208.56</v>
      </c>
      <c r="U17" s="30">
        <f t="shared" si="5"/>
        <v>216.9</v>
      </c>
      <c r="V17" s="30">
        <f t="shared" si="5"/>
        <v>225.58</v>
      </c>
      <c r="W17" s="30">
        <f t="shared" si="5"/>
        <v>234.6</v>
      </c>
      <c r="X17" s="30">
        <f t="shared" si="5"/>
        <v>243.98</v>
      </c>
      <c r="Y17" s="30">
        <f t="shared" si="5"/>
        <v>253.74</v>
      </c>
      <c r="Z17" s="30">
        <f t="shared" si="5"/>
        <v>263.89</v>
      </c>
      <c r="AA17" s="30">
        <f t="shared" si="5"/>
        <v>274.45</v>
      </c>
      <c r="AB17" s="30">
        <f t="shared" si="5"/>
        <v>285.43</v>
      </c>
      <c r="AC17" s="30">
        <f t="shared" si="6"/>
        <v>296.85</v>
      </c>
      <c r="AD17" s="30">
        <f t="shared" si="6"/>
        <v>308.72</v>
      </c>
      <c r="AE17" s="30">
        <f t="shared" si="6"/>
        <v>321.07</v>
      </c>
      <c r="AF17" s="30">
        <f t="shared" si="6"/>
        <v>333.91</v>
      </c>
    </row>
    <row r="18" spans="2:32" s="33" customFormat="1" ht="14.25">
      <c r="B18" s="27" t="s">
        <v>32</v>
      </c>
      <c r="C18" s="30">
        <v>140.15</v>
      </c>
      <c r="D18" s="30">
        <f t="shared" si="0"/>
        <v>145.76</v>
      </c>
      <c r="E18" s="30">
        <f aca="true" t="shared" si="8" ref="E18:P18">ROUND((D18*(1+$B$1)),2)</f>
        <v>151.59</v>
      </c>
      <c r="F18" s="30">
        <f t="shared" si="8"/>
        <v>157.65</v>
      </c>
      <c r="G18" s="30">
        <f t="shared" si="8"/>
        <v>163.96</v>
      </c>
      <c r="H18" s="30">
        <f t="shared" si="8"/>
        <v>170.52</v>
      </c>
      <c r="I18" s="30">
        <f t="shared" si="8"/>
        <v>177.34</v>
      </c>
      <c r="J18" s="30">
        <f t="shared" si="8"/>
        <v>184.43</v>
      </c>
      <c r="K18" s="30">
        <f t="shared" si="8"/>
        <v>191.81</v>
      </c>
      <c r="L18" s="30">
        <f t="shared" si="8"/>
        <v>199.48</v>
      </c>
      <c r="M18" s="30">
        <f t="shared" si="8"/>
        <v>207.46</v>
      </c>
      <c r="N18" s="30">
        <f t="shared" si="8"/>
        <v>215.76</v>
      </c>
      <c r="O18" s="30">
        <f t="shared" si="8"/>
        <v>224.39</v>
      </c>
      <c r="P18" s="30">
        <f t="shared" si="8"/>
        <v>233.37</v>
      </c>
      <c r="R18" s="27" t="str">
        <f t="shared" si="2"/>
        <v>Program Manager</v>
      </c>
      <c r="S18" s="30">
        <v>161.67</v>
      </c>
      <c r="T18" s="30">
        <f t="shared" si="5"/>
        <v>168.14</v>
      </c>
      <c r="U18" s="30">
        <f t="shared" si="5"/>
        <v>174.87</v>
      </c>
      <c r="V18" s="30">
        <f t="shared" si="5"/>
        <v>181.86</v>
      </c>
      <c r="W18" s="30">
        <f t="shared" si="5"/>
        <v>189.13</v>
      </c>
      <c r="X18" s="30">
        <f t="shared" si="5"/>
        <v>196.7</v>
      </c>
      <c r="Y18" s="30">
        <f t="shared" si="5"/>
        <v>204.57</v>
      </c>
      <c r="Z18" s="30">
        <f t="shared" si="5"/>
        <v>212.75</v>
      </c>
      <c r="AA18" s="30">
        <f t="shared" si="5"/>
        <v>221.26</v>
      </c>
      <c r="AB18" s="30">
        <f t="shared" si="5"/>
        <v>230.11</v>
      </c>
      <c r="AC18" s="30">
        <f t="shared" si="6"/>
        <v>239.31</v>
      </c>
      <c r="AD18" s="30">
        <f t="shared" si="6"/>
        <v>248.88</v>
      </c>
      <c r="AE18" s="30">
        <f t="shared" si="6"/>
        <v>258.84</v>
      </c>
      <c r="AF18" s="30">
        <f t="shared" si="6"/>
        <v>269.19</v>
      </c>
    </row>
    <row r="19" spans="2:32" s="33" customFormat="1" ht="14.25">
      <c r="B19" s="27" t="s">
        <v>90</v>
      </c>
      <c r="C19" s="30">
        <v>136.7688</v>
      </c>
      <c r="D19" s="30">
        <f t="shared" si="0"/>
        <v>142.24</v>
      </c>
      <c r="E19" s="30">
        <f aca="true" t="shared" si="9" ref="E19:P19">ROUND((D19*(1+$B$1)),2)</f>
        <v>147.93</v>
      </c>
      <c r="F19" s="30">
        <f t="shared" si="9"/>
        <v>153.85</v>
      </c>
      <c r="G19" s="30">
        <f t="shared" si="9"/>
        <v>160</v>
      </c>
      <c r="H19" s="30">
        <f t="shared" si="9"/>
        <v>166.4</v>
      </c>
      <c r="I19" s="30">
        <f t="shared" si="9"/>
        <v>173.06</v>
      </c>
      <c r="J19" s="30">
        <f t="shared" si="9"/>
        <v>179.98</v>
      </c>
      <c r="K19" s="30">
        <f t="shared" si="9"/>
        <v>187.18</v>
      </c>
      <c r="L19" s="30">
        <f t="shared" si="9"/>
        <v>194.67</v>
      </c>
      <c r="M19" s="30">
        <f t="shared" si="9"/>
        <v>202.46</v>
      </c>
      <c r="N19" s="30">
        <f t="shared" si="9"/>
        <v>210.56</v>
      </c>
      <c r="O19" s="30">
        <f t="shared" si="9"/>
        <v>218.98</v>
      </c>
      <c r="P19" s="30">
        <f t="shared" si="9"/>
        <v>227.74</v>
      </c>
      <c r="R19" s="27" t="str">
        <f t="shared" si="2"/>
        <v>Project Manager IV</v>
      </c>
      <c r="S19" s="30">
        <v>157.76840742904383</v>
      </c>
      <c r="T19" s="30">
        <f t="shared" si="5"/>
        <v>164.08</v>
      </c>
      <c r="U19" s="30">
        <f t="shared" si="5"/>
        <v>170.64</v>
      </c>
      <c r="V19" s="30">
        <f t="shared" si="5"/>
        <v>177.47</v>
      </c>
      <c r="W19" s="30">
        <f t="shared" si="5"/>
        <v>184.57</v>
      </c>
      <c r="X19" s="30">
        <f t="shared" si="5"/>
        <v>191.95</v>
      </c>
      <c r="Y19" s="30">
        <f t="shared" si="5"/>
        <v>199.63</v>
      </c>
      <c r="Z19" s="30">
        <f t="shared" si="5"/>
        <v>207.62</v>
      </c>
      <c r="AA19" s="30">
        <f t="shared" si="5"/>
        <v>215.92</v>
      </c>
      <c r="AB19" s="30">
        <f t="shared" si="5"/>
        <v>224.56</v>
      </c>
      <c r="AC19" s="30">
        <f t="shared" si="6"/>
        <v>233.54</v>
      </c>
      <c r="AD19" s="30">
        <f t="shared" si="6"/>
        <v>242.88</v>
      </c>
      <c r="AE19" s="30">
        <f t="shared" si="6"/>
        <v>252.6</v>
      </c>
      <c r="AF19" s="30">
        <f t="shared" si="6"/>
        <v>262.7</v>
      </c>
    </row>
    <row r="20" spans="2:32" s="33" customFormat="1" ht="14.25">
      <c r="B20" s="27" t="s">
        <v>33</v>
      </c>
      <c r="C20" s="30">
        <v>124.83</v>
      </c>
      <c r="D20" s="30">
        <f t="shared" si="0"/>
        <v>129.82</v>
      </c>
      <c r="E20" s="30">
        <f aca="true" t="shared" si="10" ref="E20:P20">ROUND((D20*(1+$B$1)),2)</f>
        <v>135.01</v>
      </c>
      <c r="F20" s="30">
        <f t="shared" si="10"/>
        <v>140.41</v>
      </c>
      <c r="G20" s="30">
        <f t="shared" si="10"/>
        <v>146.03</v>
      </c>
      <c r="H20" s="30">
        <f t="shared" si="10"/>
        <v>151.87</v>
      </c>
      <c r="I20" s="30">
        <f t="shared" si="10"/>
        <v>157.94</v>
      </c>
      <c r="J20" s="30">
        <f t="shared" si="10"/>
        <v>164.26</v>
      </c>
      <c r="K20" s="30">
        <f t="shared" si="10"/>
        <v>170.83</v>
      </c>
      <c r="L20" s="30">
        <f t="shared" si="10"/>
        <v>177.66</v>
      </c>
      <c r="M20" s="30">
        <f t="shared" si="10"/>
        <v>184.77</v>
      </c>
      <c r="N20" s="30">
        <f t="shared" si="10"/>
        <v>192.16</v>
      </c>
      <c r="O20" s="30">
        <f t="shared" si="10"/>
        <v>199.85</v>
      </c>
      <c r="P20" s="30">
        <f t="shared" si="10"/>
        <v>207.84</v>
      </c>
      <c r="R20" s="27" t="str">
        <f t="shared" si="2"/>
        <v>Project Manager III</v>
      </c>
      <c r="S20" s="30">
        <v>144</v>
      </c>
      <c r="T20" s="30">
        <f t="shared" si="5"/>
        <v>149.76</v>
      </c>
      <c r="U20" s="30">
        <f t="shared" si="5"/>
        <v>155.75</v>
      </c>
      <c r="V20" s="30">
        <f t="shared" si="5"/>
        <v>161.98</v>
      </c>
      <c r="W20" s="30">
        <f t="shared" si="5"/>
        <v>168.46</v>
      </c>
      <c r="X20" s="30">
        <f t="shared" si="5"/>
        <v>175.2</v>
      </c>
      <c r="Y20" s="30">
        <f t="shared" si="5"/>
        <v>182.21</v>
      </c>
      <c r="Z20" s="30">
        <f t="shared" si="5"/>
        <v>189.5</v>
      </c>
      <c r="AA20" s="30">
        <f t="shared" si="5"/>
        <v>197.08</v>
      </c>
      <c r="AB20" s="30">
        <f t="shared" si="5"/>
        <v>204.96</v>
      </c>
      <c r="AC20" s="30">
        <f t="shared" si="6"/>
        <v>213.16</v>
      </c>
      <c r="AD20" s="30">
        <f t="shared" si="6"/>
        <v>221.69</v>
      </c>
      <c r="AE20" s="30">
        <f t="shared" si="6"/>
        <v>230.56</v>
      </c>
      <c r="AF20" s="30">
        <f t="shared" si="6"/>
        <v>239.78</v>
      </c>
    </row>
    <row r="21" spans="2:32" s="33" customFormat="1" ht="14.25">
      <c r="B21" s="27" t="s">
        <v>34</v>
      </c>
      <c r="C21" s="30">
        <v>110.1</v>
      </c>
      <c r="D21" s="30">
        <f t="shared" si="0"/>
        <v>114.5</v>
      </c>
      <c r="E21" s="30">
        <f aca="true" t="shared" si="11" ref="E21:P21">ROUND((D21*(1+$B$1)),2)</f>
        <v>119.08</v>
      </c>
      <c r="F21" s="30">
        <f t="shared" si="11"/>
        <v>123.84</v>
      </c>
      <c r="G21" s="30">
        <f t="shared" si="11"/>
        <v>128.79</v>
      </c>
      <c r="H21" s="30">
        <f t="shared" si="11"/>
        <v>133.94</v>
      </c>
      <c r="I21" s="30">
        <f t="shared" si="11"/>
        <v>139.3</v>
      </c>
      <c r="J21" s="30">
        <f t="shared" si="11"/>
        <v>144.87</v>
      </c>
      <c r="K21" s="30">
        <f t="shared" si="11"/>
        <v>150.66</v>
      </c>
      <c r="L21" s="30">
        <f t="shared" si="11"/>
        <v>156.69</v>
      </c>
      <c r="M21" s="30">
        <f t="shared" si="11"/>
        <v>162.96</v>
      </c>
      <c r="N21" s="30">
        <f t="shared" si="11"/>
        <v>169.48</v>
      </c>
      <c r="O21" s="30">
        <f t="shared" si="11"/>
        <v>176.26</v>
      </c>
      <c r="P21" s="30">
        <f t="shared" si="11"/>
        <v>183.31</v>
      </c>
      <c r="R21" s="27" t="str">
        <f t="shared" si="2"/>
        <v>Project Manager II</v>
      </c>
      <c r="S21" s="30">
        <v>127</v>
      </c>
      <c r="T21" s="30">
        <f t="shared" si="5"/>
        <v>132.08</v>
      </c>
      <c r="U21" s="30">
        <f t="shared" si="5"/>
        <v>137.36</v>
      </c>
      <c r="V21" s="30">
        <f t="shared" si="5"/>
        <v>142.85</v>
      </c>
      <c r="W21" s="30">
        <f t="shared" si="5"/>
        <v>148.56</v>
      </c>
      <c r="X21" s="30">
        <f t="shared" si="5"/>
        <v>154.5</v>
      </c>
      <c r="Y21" s="30">
        <f t="shared" si="5"/>
        <v>160.68</v>
      </c>
      <c r="Z21" s="30">
        <f t="shared" si="5"/>
        <v>167.11</v>
      </c>
      <c r="AA21" s="30">
        <f t="shared" si="5"/>
        <v>173.79</v>
      </c>
      <c r="AB21" s="30">
        <f t="shared" si="5"/>
        <v>180.74</v>
      </c>
      <c r="AC21" s="30">
        <f t="shared" si="6"/>
        <v>187.97</v>
      </c>
      <c r="AD21" s="30">
        <f t="shared" si="6"/>
        <v>195.49</v>
      </c>
      <c r="AE21" s="30">
        <f t="shared" si="6"/>
        <v>203.31</v>
      </c>
      <c r="AF21" s="30">
        <f t="shared" si="6"/>
        <v>211.44</v>
      </c>
    </row>
    <row r="22" spans="2:32" s="33" customFormat="1" ht="14.25">
      <c r="B22" s="27" t="s">
        <v>35</v>
      </c>
      <c r="C22" s="30">
        <v>95.36</v>
      </c>
      <c r="D22" s="30">
        <f t="shared" si="0"/>
        <v>99.17</v>
      </c>
      <c r="E22" s="30">
        <f aca="true" t="shared" si="12" ref="E22:P22">ROUND((D22*(1+$B$1)),2)</f>
        <v>103.14</v>
      </c>
      <c r="F22" s="30">
        <f t="shared" si="12"/>
        <v>107.27</v>
      </c>
      <c r="G22" s="30">
        <f t="shared" si="12"/>
        <v>111.56</v>
      </c>
      <c r="H22" s="30">
        <f t="shared" si="12"/>
        <v>116.02</v>
      </c>
      <c r="I22" s="30">
        <f t="shared" si="12"/>
        <v>120.66</v>
      </c>
      <c r="J22" s="30">
        <f t="shared" si="12"/>
        <v>125.49</v>
      </c>
      <c r="K22" s="30">
        <f t="shared" si="12"/>
        <v>130.51</v>
      </c>
      <c r="L22" s="30">
        <f t="shared" si="12"/>
        <v>135.73</v>
      </c>
      <c r="M22" s="30">
        <f t="shared" si="12"/>
        <v>141.16</v>
      </c>
      <c r="N22" s="30">
        <f t="shared" si="12"/>
        <v>146.81</v>
      </c>
      <c r="O22" s="30">
        <f t="shared" si="12"/>
        <v>152.68</v>
      </c>
      <c r="P22" s="30">
        <f t="shared" si="12"/>
        <v>158.79</v>
      </c>
      <c r="R22" s="27" t="str">
        <f t="shared" si="2"/>
        <v>Project Manager I</v>
      </c>
      <c r="S22" s="30">
        <v>110</v>
      </c>
      <c r="T22" s="30">
        <f t="shared" si="5"/>
        <v>114.4</v>
      </c>
      <c r="U22" s="30">
        <f t="shared" si="5"/>
        <v>118.98</v>
      </c>
      <c r="V22" s="30">
        <f t="shared" si="5"/>
        <v>123.74</v>
      </c>
      <c r="W22" s="30">
        <f t="shared" si="5"/>
        <v>128.69</v>
      </c>
      <c r="X22" s="30">
        <f t="shared" si="5"/>
        <v>133.84</v>
      </c>
      <c r="Y22" s="30">
        <f t="shared" si="5"/>
        <v>139.19</v>
      </c>
      <c r="Z22" s="30">
        <f t="shared" si="5"/>
        <v>144.76</v>
      </c>
      <c r="AA22" s="30">
        <f t="shared" si="5"/>
        <v>150.55</v>
      </c>
      <c r="AB22" s="30">
        <f t="shared" si="5"/>
        <v>156.57</v>
      </c>
      <c r="AC22" s="30">
        <f t="shared" si="6"/>
        <v>162.83</v>
      </c>
      <c r="AD22" s="30">
        <f t="shared" si="6"/>
        <v>169.34</v>
      </c>
      <c r="AE22" s="30">
        <f t="shared" si="6"/>
        <v>176.11</v>
      </c>
      <c r="AF22" s="30">
        <f t="shared" si="6"/>
        <v>183.15</v>
      </c>
    </row>
    <row r="23" spans="2:32" s="33" customFormat="1" ht="14.25">
      <c r="B23" s="27" t="s">
        <v>85</v>
      </c>
      <c r="C23" s="30">
        <v>155.7</v>
      </c>
      <c r="D23" s="30">
        <f t="shared" si="0"/>
        <v>161.93</v>
      </c>
      <c r="E23" s="30">
        <f aca="true" t="shared" si="13" ref="E23:P23">ROUND((D23*(1+$B$1)),2)</f>
        <v>168.41</v>
      </c>
      <c r="F23" s="30">
        <f t="shared" si="13"/>
        <v>175.15</v>
      </c>
      <c r="G23" s="30">
        <f t="shared" si="13"/>
        <v>182.16</v>
      </c>
      <c r="H23" s="30">
        <f t="shared" si="13"/>
        <v>189.45</v>
      </c>
      <c r="I23" s="30">
        <f t="shared" si="13"/>
        <v>197.03</v>
      </c>
      <c r="J23" s="30">
        <f t="shared" si="13"/>
        <v>204.91</v>
      </c>
      <c r="K23" s="30">
        <f t="shared" si="13"/>
        <v>213.11</v>
      </c>
      <c r="L23" s="30">
        <f t="shared" si="13"/>
        <v>221.63</v>
      </c>
      <c r="M23" s="30">
        <f t="shared" si="13"/>
        <v>230.5</v>
      </c>
      <c r="N23" s="30">
        <f t="shared" si="13"/>
        <v>239.72</v>
      </c>
      <c r="O23" s="30">
        <f t="shared" si="13"/>
        <v>249.31</v>
      </c>
      <c r="P23" s="30">
        <f t="shared" si="13"/>
        <v>259.28</v>
      </c>
      <c r="R23" s="27" t="str">
        <f t="shared" si="2"/>
        <v>Sr. Engineer V</v>
      </c>
      <c r="S23" s="30">
        <v>179.61</v>
      </c>
      <c r="T23" s="30">
        <f t="shared" si="5"/>
        <v>186.79</v>
      </c>
      <c r="U23" s="30">
        <f t="shared" si="5"/>
        <v>194.26</v>
      </c>
      <c r="V23" s="30">
        <f t="shared" si="5"/>
        <v>202.03</v>
      </c>
      <c r="W23" s="30">
        <f t="shared" si="5"/>
        <v>210.11</v>
      </c>
      <c r="X23" s="30">
        <f t="shared" si="5"/>
        <v>218.51</v>
      </c>
      <c r="Y23" s="30">
        <f t="shared" si="5"/>
        <v>227.25</v>
      </c>
      <c r="Z23" s="30">
        <f t="shared" si="5"/>
        <v>236.34</v>
      </c>
      <c r="AA23" s="30">
        <f t="shared" si="5"/>
        <v>245.79</v>
      </c>
      <c r="AB23" s="30">
        <f t="shared" si="5"/>
        <v>255.62</v>
      </c>
      <c r="AC23" s="30">
        <f t="shared" si="6"/>
        <v>265.84</v>
      </c>
      <c r="AD23" s="30">
        <f t="shared" si="6"/>
        <v>276.47</v>
      </c>
      <c r="AE23" s="30">
        <f t="shared" si="6"/>
        <v>287.53</v>
      </c>
      <c r="AF23" s="30">
        <f t="shared" si="6"/>
        <v>299.03</v>
      </c>
    </row>
    <row r="24" spans="2:32" s="33" customFormat="1" ht="14.25">
      <c r="B24" s="27" t="s">
        <v>86</v>
      </c>
      <c r="C24" s="30">
        <v>141.54</v>
      </c>
      <c r="D24" s="30">
        <f t="shared" si="0"/>
        <v>147.2</v>
      </c>
      <c r="E24" s="30">
        <f aca="true" t="shared" si="14" ref="E24:P24">ROUND((D24*(1+$B$1)),2)</f>
        <v>153.09</v>
      </c>
      <c r="F24" s="30">
        <f t="shared" si="14"/>
        <v>159.21</v>
      </c>
      <c r="G24" s="30">
        <f t="shared" si="14"/>
        <v>165.58</v>
      </c>
      <c r="H24" s="30">
        <f t="shared" si="14"/>
        <v>172.2</v>
      </c>
      <c r="I24" s="30">
        <f t="shared" si="14"/>
        <v>179.09</v>
      </c>
      <c r="J24" s="30">
        <f t="shared" si="14"/>
        <v>186.25</v>
      </c>
      <c r="K24" s="30">
        <f t="shared" si="14"/>
        <v>193.7</v>
      </c>
      <c r="L24" s="30">
        <f t="shared" si="14"/>
        <v>201.45</v>
      </c>
      <c r="M24" s="30">
        <f t="shared" si="14"/>
        <v>209.51</v>
      </c>
      <c r="N24" s="30">
        <f t="shared" si="14"/>
        <v>217.89</v>
      </c>
      <c r="O24" s="30">
        <f t="shared" si="14"/>
        <v>226.61</v>
      </c>
      <c r="P24" s="30">
        <f t="shared" si="14"/>
        <v>235.67</v>
      </c>
      <c r="R24" s="27" t="str">
        <f t="shared" si="2"/>
        <v>Sr. Engineer IV</v>
      </c>
      <c r="S24" s="30">
        <v>163.28</v>
      </c>
      <c r="T24" s="30">
        <f t="shared" si="5"/>
        <v>169.81</v>
      </c>
      <c r="U24" s="30">
        <f t="shared" si="5"/>
        <v>176.6</v>
      </c>
      <c r="V24" s="30">
        <f t="shared" si="5"/>
        <v>183.66</v>
      </c>
      <c r="W24" s="30">
        <f t="shared" si="5"/>
        <v>191.01</v>
      </c>
      <c r="X24" s="30">
        <f t="shared" si="5"/>
        <v>198.65</v>
      </c>
      <c r="Y24" s="30">
        <f t="shared" si="5"/>
        <v>206.6</v>
      </c>
      <c r="Z24" s="30">
        <f t="shared" si="5"/>
        <v>214.86</v>
      </c>
      <c r="AA24" s="30">
        <f t="shared" si="5"/>
        <v>223.45</v>
      </c>
      <c r="AB24" s="30">
        <f t="shared" si="5"/>
        <v>232.39</v>
      </c>
      <c r="AC24" s="30">
        <f t="shared" si="6"/>
        <v>241.69</v>
      </c>
      <c r="AD24" s="30">
        <f t="shared" si="6"/>
        <v>251.36</v>
      </c>
      <c r="AE24" s="30">
        <f t="shared" si="6"/>
        <v>261.41</v>
      </c>
      <c r="AF24" s="30">
        <f t="shared" si="6"/>
        <v>271.87</v>
      </c>
    </row>
    <row r="25" spans="2:32" s="33" customFormat="1" ht="14.25">
      <c r="B25" s="27" t="s">
        <v>87</v>
      </c>
      <c r="C25" s="30">
        <v>128.68</v>
      </c>
      <c r="D25" s="30">
        <f t="shared" si="0"/>
        <v>133.83</v>
      </c>
      <c r="E25" s="30">
        <f aca="true" t="shared" si="15" ref="E25:P25">ROUND((D25*(1+$B$1)),2)</f>
        <v>139.18</v>
      </c>
      <c r="F25" s="30">
        <f t="shared" si="15"/>
        <v>144.75</v>
      </c>
      <c r="G25" s="30">
        <f t="shared" si="15"/>
        <v>150.54</v>
      </c>
      <c r="H25" s="30">
        <f t="shared" si="15"/>
        <v>156.56</v>
      </c>
      <c r="I25" s="30">
        <f t="shared" si="15"/>
        <v>162.82</v>
      </c>
      <c r="J25" s="30">
        <f t="shared" si="15"/>
        <v>169.33</v>
      </c>
      <c r="K25" s="30">
        <f t="shared" si="15"/>
        <v>176.1</v>
      </c>
      <c r="L25" s="30">
        <f t="shared" si="15"/>
        <v>183.14</v>
      </c>
      <c r="M25" s="30">
        <f t="shared" si="15"/>
        <v>190.47</v>
      </c>
      <c r="N25" s="30">
        <f t="shared" si="15"/>
        <v>198.09</v>
      </c>
      <c r="O25" s="30">
        <f t="shared" si="15"/>
        <v>206.01</v>
      </c>
      <c r="P25" s="30">
        <f t="shared" si="15"/>
        <v>214.25</v>
      </c>
      <c r="R25" s="27" t="str">
        <f t="shared" si="2"/>
        <v>Sr. Engineer III</v>
      </c>
      <c r="S25" s="30">
        <v>148.44</v>
      </c>
      <c r="T25" s="30">
        <f t="shared" si="5"/>
        <v>154.38</v>
      </c>
      <c r="U25" s="30">
        <f t="shared" si="5"/>
        <v>160.56</v>
      </c>
      <c r="V25" s="30">
        <f t="shared" si="5"/>
        <v>166.98</v>
      </c>
      <c r="W25" s="30">
        <f t="shared" si="5"/>
        <v>173.66</v>
      </c>
      <c r="X25" s="30">
        <f t="shared" si="5"/>
        <v>180.61</v>
      </c>
      <c r="Y25" s="30">
        <f t="shared" si="5"/>
        <v>187.83</v>
      </c>
      <c r="Z25" s="30">
        <f t="shared" si="5"/>
        <v>195.34</v>
      </c>
      <c r="AA25" s="30">
        <f t="shared" si="5"/>
        <v>203.15</v>
      </c>
      <c r="AB25" s="30">
        <f t="shared" si="5"/>
        <v>211.28</v>
      </c>
      <c r="AC25" s="30">
        <f t="shared" si="6"/>
        <v>219.73</v>
      </c>
      <c r="AD25" s="30">
        <f t="shared" si="6"/>
        <v>228.52</v>
      </c>
      <c r="AE25" s="30">
        <f t="shared" si="6"/>
        <v>237.66</v>
      </c>
      <c r="AF25" s="30">
        <f t="shared" si="6"/>
        <v>247.17</v>
      </c>
    </row>
    <row r="26" spans="2:32" s="33" customFormat="1" ht="14.25">
      <c r="B26" s="27" t="s">
        <v>88</v>
      </c>
      <c r="C26" s="30">
        <v>116.98</v>
      </c>
      <c r="D26" s="30">
        <f t="shared" si="0"/>
        <v>121.66</v>
      </c>
      <c r="E26" s="30">
        <f aca="true" t="shared" si="16" ref="E26:P26">ROUND((D26*(1+$B$1)),2)</f>
        <v>126.53</v>
      </c>
      <c r="F26" s="30">
        <f t="shared" si="16"/>
        <v>131.59</v>
      </c>
      <c r="G26" s="30">
        <f t="shared" si="16"/>
        <v>136.85</v>
      </c>
      <c r="H26" s="30">
        <f t="shared" si="16"/>
        <v>142.32</v>
      </c>
      <c r="I26" s="30">
        <f t="shared" si="16"/>
        <v>148.01</v>
      </c>
      <c r="J26" s="30">
        <f t="shared" si="16"/>
        <v>153.93</v>
      </c>
      <c r="K26" s="30">
        <f t="shared" si="16"/>
        <v>160.09</v>
      </c>
      <c r="L26" s="30">
        <f t="shared" si="16"/>
        <v>166.49</v>
      </c>
      <c r="M26" s="30">
        <f t="shared" si="16"/>
        <v>173.15</v>
      </c>
      <c r="N26" s="30">
        <f t="shared" si="16"/>
        <v>180.08</v>
      </c>
      <c r="O26" s="30">
        <f t="shared" si="16"/>
        <v>187.28</v>
      </c>
      <c r="P26" s="30">
        <f t="shared" si="16"/>
        <v>194.77</v>
      </c>
      <c r="R26" s="27" t="str">
        <f t="shared" si="2"/>
        <v>Sr. Engineer II</v>
      </c>
      <c r="S26" s="30">
        <v>134.94</v>
      </c>
      <c r="T26" s="30">
        <f t="shared" si="5"/>
        <v>140.34</v>
      </c>
      <c r="U26" s="30">
        <f t="shared" si="5"/>
        <v>145.95</v>
      </c>
      <c r="V26" s="30">
        <f t="shared" si="5"/>
        <v>151.79</v>
      </c>
      <c r="W26" s="30">
        <f t="shared" si="5"/>
        <v>157.86</v>
      </c>
      <c r="X26" s="30">
        <f t="shared" si="5"/>
        <v>164.17</v>
      </c>
      <c r="Y26" s="30">
        <f t="shared" si="5"/>
        <v>170.74</v>
      </c>
      <c r="Z26" s="30">
        <f t="shared" si="5"/>
        <v>177.57</v>
      </c>
      <c r="AA26" s="30">
        <f t="shared" si="5"/>
        <v>184.67</v>
      </c>
      <c r="AB26" s="30">
        <f t="shared" si="5"/>
        <v>192.06</v>
      </c>
      <c r="AC26" s="30">
        <f t="shared" si="6"/>
        <v>199.74</v>
      </c>
      <c r="AD26" s="30">
        <f t="shared" si="6"/>
        <v>207.73</v>
      </c>
      <c r="AE26" s="30">
        <f t="shared" si="6"/>
        <v>216.04</v>
      </c>
      <c r="AF26" s="30">
        <f t="shared" si="6"/>
        <v>224.68</v>
      </c>
    </row>
    <row r="27" spans="2:32" s="33" customFormat="1" ht="15" customHeight="1">
      <c r="B27" s="27" t="s">
        <v>89</v>
      </c>
      <c r="C27" s="30">
        <v>106.35</v>
      </c>
      <c r="D27" s="30">
        <f t="shared" si="0"/>
        <v>110.6</v>
      </c>
      <c r="E27" s="30">
        <f aca="true" t="shared" si="17" ref="E27:P27">ROUND((D27*(1+$B$1)),2)</f>
        <v>115.02</v>
      </c>
      <c r="F27" s="30">
        <f t="shared" si="17"/>
        <v>119.62</v>
      </c>
      <c r="G27" s="30">
        <f t="shared" si="17"/>
        <v>124.4</v>
      </c>
      <c r="H27" s="30">
        <f t="shared" si="17"/>
        <v>129.38</v>
      </c>
      <c r="I27" s="30">
        <f t="shared" si="17"/>
        <v>134.56</v>
      </c>
      <c r="J27" s="30">
        <f t="shared" si="17"/>
        <v>139.94</v>
      </c>
      <c r="K27" s="30">
        <f t="shared" si="17"/>
        <v>145.54</v>
      </c>
      <c r="L27" s="30">
        <f t="shared" si="17"/>
        <v>151.36</v>
      </c>
      <c r="M27" s="30">
        <f t="shared" si="17"/>
        <v>157.41</v>
      </c>
      <c r="N27" s="30">
        <f t="shared" si="17"/>
        <v>163.71</v>
      </c>
      <c r="O27" s="30">
        <f t="shared" si="17"/>
        <v>170.26</v>
      </c>
      <c r="P27" s="30">
        <f t="shared" si="17"/>
        <v>177.07</v>
      </c>
      <c r="R27" s="27" t="str">
        <f t="shared" si="2"/>
        <v>Sr. Engineer I</v>
      </c>
      <c r="S27" s="30">
        <v>122.68</v>
      </c>
      <c r="T27" s="30">
        <f t="shared" si="5"/>
        <v>127.59</v>
      </c>
      <c r="U27" s="30">
        <f t="shared" si="5"/>
        <v>132.69</v>
      </c>
      <c r="V27" s="30">
        <f t="shared" si="5"/>
        <v>138</v>
      </c>
      <c r="W27" s="30">
        <f t="shared" si="5"/>
        <v>143.52</v>
      </c>
      <c r="X27" s="30">
        <f t="shared" si="5"/>
        <v>149.26</v>
      </c>
      <c r="Y27" s="30">
        <f t="shared" si="5"/>
        <v>155.23</v>
      </c>
      <c r="Z27" s="30">
        <f t="shared" si="5"/>
        <v>161.44</v>
      </c>
      <c r="AA27" s="30">
        <f t="shared" si="5"/>
        <v>167.9</v>
      </c>
      <c r="AB27" s="30">
        <f t="shared" si="5"/>
        <v>174.62</v>
      </c>
      <c r="AC27" s="30">
        <f t="shared" si="6"/>
        <v>181.6</v>
      </c>
      <c r="AD27" s="30">
        <f t="shared" si="6"/>
        <v>188.86</v>
      </c>
      <c r="AE27" s="30">
        <f t="shared" si="6"/>
        <v>196.41</v>
      </c>
      <c r="AF27" s="30">
        <f t="shared" si="6"/>
        <v>204.27</v>
      </c>
    </row>
    <row r="28" spans="2:32" s="33" customFormat="1" ht="14.25">
      <c r="B28" s="27" t="s">
        <v>20</v>
      </c>
      <c r="C28" s="30">
        <v>94.5</v>
      </c>
      <c r="D28" s="30">
        <f t="shared" si="0"/>
        <v>98.28</v>
      </c>
      <c r="E28" s="30">
        <f aca="true" t="shared" si="18" ref="E28:P28">ROUND((D28*(1+$B$1)),2)</f>
        <v>102.21</v>
      </c>
      <c r="F28" s="30">
        <f t="shared" si="18"/>
        <v>106.3</v>
      </c>
      <c r="G28" s="30">
        <f t="shared" si="18"/>
        <v>110.55</v>
      </c>
      <c r="H28" s="30">
        <f t="shared" si="18"/>
        <v>114.97</v>
      </c>
      <c r="I28" s="30">
        <f t="shared" si="18"/>
        <v>119.57</v>
      </c>
      <c r="J28" s="30">
        <f t="shared" si="18"/>
        <v>124.35</v>
      </c>
      <c r="K28" s="30">
        <f t="shared" si="18"/>
        <v>129.32</v>
      </c>
      <c r="L28" s="30">
        <f t="shared" si="18"/>
        <v>134.49</v>
      </c>
      <c r="M28" s="30">
        <f t="shared" si="18"/>
        <v>139.87</v>
      </c>
      <c r="N28" s="30">
        <f t="shared" si="18"/>
        <v>145.46</v>
      </c>
      <c r="O28" s="30">
        <f t="shared" si="18"/>
        <v>151.28</v>
      </c>
      <c r="P28" s="30">
        <f t="shared" si="18"/>
        <v>157.33</v>
      </c>
      <c r="R28" s="27" t="str">
        <f t="shared" si="2"/>
        <v>Engineer  V</v>
      </c>
      <c r="S28" s="30">
        <v>109.01</v>
      </c>
      <c r="T28" s="30">
        <f t="shared" si="5"/>
        <v>113.37</v>
      </c>
      <c r="U28" s="30">
        <f t="shared" si="5"/>
        <v>117.9</v>
      </c>
      <c r="V28" s="30">
        <f t="shared" si="5"/>
        <v>122.62</v>
      </c>
      <c r="W28" s="30">
        <f t="shared" si="5"/>
        <v>127.52</v>
      </c>
      <c r="X28" s="30">
        <f t="shared" si="5"/>
        <v>132.62</v>
      </c>
      <c r="Y28" s="30">
        <f t="shared" si="5"/>
        <v>137.92</v>
      </c>
      <c r="Z28" s="30">
        <f t="shared" si="5"/>
        <v>143.44</v>
      </c>
      <c r="AA28" s="30">
        <f t="shared" si="5"/>
        <v>149.18</v>
      </c>
      <c r="AB28" s="30">
        <f t="shared" si="5"/>
        <v>155.15</v>
      </c>
      <c r="AC28" s="30">
        <f t="shared" si="6"/>
        <v>161.36</v>
      </c>
      <c r="AD28" s="30">
        <f t="shared" si="6"/>
        <v>167.81</v>
      </c>
      <c r="AE28" s="30">
        <f t="shared" si="6"/>
        <v>174.52</v>
      </c>
      <c r="AF28" s="30">
        <f t="shared" si="6"/>
        <v>181.5</v>
      </c>
    </row>
    <row r="29" spans="2:32" s="33" customFormat="1" ht="14.25">
      <c r="B29" s="27" t="s">
        <v>21</v>
      </c>
      <c r="C29" s="30">
        <v>90</v>
      </c>
      <c r="D29" s="30">
        <f t="shared" si="0"/>
        <v>93.6</v>
      </c>
      <c r="E29" s="30">
        <f aca="true" t="shared" si="19" ref="E29:P29">ROUND((D29*(1+$B$1)),2)</f>
        <v>97.34</v>
      </c>
      <c r="F29" s="30">
        <f t="shared" si="19"/>
        <v>101.23</v>
      </c>
      <c r="G29" s="30">
        <f t="shared" si="19"/>
        <v>105.28</v>
      </c>
      <c r="H29" s="30">
        <f t="shared" si="19"/>
        <v>109.49</v>
      </c>
      <c r="I29" s="30">
        <f t="shared" si="19"/>
        <v>113.87</v>
      </c>
      <c r="J29" s="30">
        <f t="shared" si="19"/>
        <v>118.42</v>
      </c>
      <c r="K29" s="30">
        <f t="shared" si="19"/>
        <v>123.16</v>
      </c>
      <c r="L29" s="30">
        <f t="shared" si="19"/>
        <v>128.09</v>
      </c>
      <c r="M29" s="30">
        <f t="shared" si="19"/>
        <v>133.21</v>
      </c>
      <c r="N29" s="30">
        <f t="shared" si="19"/>
        <v>138.54</v>
      </c>
      <c r="O29" s="30">
        <f t="shared" si="19"/>
        <v>144.08</v>
      </c>
      <c r="P29" s="30">
        <f t="shared" si="19"/>
        <v>149.84</v>
      </c>
      <c r="R29" s="27" t="str">
        <f t="shared" si="2"/>
        <v>Engineer  IV</v>
      </c>
      <c r="S29" s="30">
        <v>103.82</v>
      </c>
      <c r="T29" s="30">
        <f t="shared" si="5"/>
        <v>107.97</v>
      </c>
      <c r="U29" s="30">
        <f t="shared" si="5"/>
        <v>112.29</v>
      </c>
      <c r="V29" s="30">
        <f t="shared" si="5"/>
        <v>116.78</v>
      </c>
      <c r="W29" s="30">
        <f t="shared" si="5"/>
        <v>121.45</v>
      </c>
      <c r="X29" s="30">
        <f t="shared" si="5"/>
        <v>126.31</v>
      </c>
      <c r="Y29" s="30">
        <f t="shared" si="5"/>
        <v>131.36</v>
      </c>
      <c r="Z29" s="30">
        <f t="shared" si="5"/>
        <v>136.61</v>
      </c>
      <c r="AA29" s="30">
        <f t="shared" si="5"/>
        <v>142.07</v>
      </c>
      <c r="AB29" s="30">
        <f t="shared" si="5"/>
        <v>147.75</v>
      </c>
      <c r="AC29" s="30">
        <f t="shared" si="6"/>
        <v>153.66</v>
      </c>
      <c r="AD29" s="30">
        <f t="shared" si="6"/>
        <v>159.81</v>
      </c>
      <c r="AE29" s="30">
        <f t="shared" si="6"/>
        <v>166.2</v>
      </c>
      <c r="AF29" s="30">
        <f t="shared" si="6"/>
        <v>172.85</v>
      </c>
    </row>
    <row r="30" spans="2:32" s="33" customFormat="1" ht="14.25">
      <c r="B30" s="27" t="s">
        <v>22</v>
      </c>
      <c r="C30" s="30">
        <v>83.15</v>
      </c>
      <c r="D30" s="30">
        <f t="shared" si="0"/>
        <v>86.48</v>
      </c>
      <c r="E30" s="30">
        <f aca="true" t="shared" si="20" ref="E30:P30">ROUND((D30*(1+$B$1)),2)</f>
        <v>89.94</v>
      </c>
      <c r="F30" s="30">
        <f t="shared" si="20"/>
        <v>93.54</v>
      </c>
      <c r="G30" s="30">
        <f t="shared" si="20"/>
        <v>97.28</v>
      </c>
      <c r="H30" s="30">
        <f t="shared" si="20"/>
        <v>101.17</v>
      </c>
      <c r="I30" s="30">
        <f t="shared" si="20"/>
        <v>105.22</v>
      </c>
      <c r="J30" s="30">
        <f t="shared" si="20"/>
        <v>109.43</v>
      </c>
      <c r="K30" s="30">
        <f t="shared" si="20"/>
        <v>113.81</v>
      </c>
      <c r="L30" s="30">
        <f t="shared" si="20"/>
        <v>118.36</v>
      </c>
      <c r="M30" s="30">
        <f t="shared" si="20"/>
        <v>123.09</v>
      </c>
      <c r="N30" s="30">
        <f t="shared" si="20"/>
        <v>128.01</v>
      </c>
      <c r="O30" s="30">
        <f t="shared" si="20"/>
        <v>133.13</v>
      </c>
      <c r="P30" s="30">
        <f t="shared" si="20"/>
        <v>138.46</v>
      </c>
      <c r="R30" s="27" t="str">
        <f t="shared" si="2"/>
        <v>Engineer  III</v>
      </c>
      <c r="S30" s="30">
        <v>95.92</v>
      </c>
      <c r="T30" s="30">
        <f t="shared" si="5"/>
        <v>99.76</v>
      </c>
      <c r="U30" s="30">
        <f t="shared" si="5"/>
        <v>103.75</v>
      </c>
      <c r="V30" s="30">
        <f t="shared" si="5"/>
        <v>107.9</v>
      </c>
      <c r="W30" s="30">
        <f t="shared" si="5"/>
        <v>112.22</v>
      </c>
      <c r="X30" s="30">
        <f t="shared" si="5"/>
        <v>116.71</v>
      </c>
      <c r="Y30" s="30">
        <f t="shared" si="5"/>
        <v>121.38</v>
      </c>
      <c r="Z30" s="30">
        <f t="shared" si="5"/>
        <v>126.24</v>
      </c>
      <c r="AA30" s="30">
        <f t="shared" si="5"/>
        <v>131.29</v>
      </c>
      <c r="AB30" s="30">
        <f t="shared" si="5"/>
        <v>136.54</v>
      </c>
      <c r="AC30" s="30">
        <f t="shared" si="6"/>
        <v>142</v>
      </c>
      <c r="AD30" s="30">
        <f t="shared" si="6"/>
        <v>147.68</v>
      </c>
      <c r="AE30" s="30">
        <f t="shared" si="6"/>
        <v>153.59</v>
      </c>
      <c r="AF30" s="30">
        <f t="shared" si="6"/>
        <v>159.73</v>
      </c>
    </row>
    <row r="31" spans="2:32" s="33" customFormat="1" ht="14.25">
      <c r="B31" s="27" t="s">
        <v>23</v>
      </c>
      <c r="C31" s="30">
        <v>79.19</v>
      </c>
      <c r="D31" s="30">
        <f t="shared" si="0"/>
        <v>82.36</v>
      </c>
      <c r="E31" s="30">
        <f aca="true" t="shared" si="21" ref="E31:P31">ROUND((D31*(1+$B$1)),2)</f>
        <v>85.65</v>
      </c>
      <c r="F31" s="30">
        <f t="shared" si="21"/>
        <v>89.08</v>
      </c>
      <c r="G31" s="30">
        <f t="shared" si="21"/>
        <v>92.64</v>
      </c>
      <c r="H31" s="30">
        <f t="shared" si="21"/>
        <v>96.35</v>
      </c>
      <c r="I31" s="30">
        <f t="shared" si="21"/>
        <v>100.2</v>
      </c>
      <c r="J31" s="30">
        <f t="shared" si="21"/>
        <v>104.21</v>
      </c>
      <c r="K31" s="30">
        <f t="shared" si="21"/>
        <v>108.38</v>
      </c>
      <c r="L31" s="30">
        <f t="shared" si="21"/>
        <v>112.72</v>
      </c>
      <c r="M31" s="30">
        <f t="shared" si="21"/>
        <v>117.23</v>
      </c>
      <c r="N31" s="30">
        <f t="shared" si="21"/>
        <v>121.92</v>
      </c>
      <c r="O31" s="30">
        <f t="shared" si="21"/>
        <v>126.8</v>
      </c>
      <c r="P31" s="30">
        <f t="shared" si="21"/>
        <v>131.87</v>
      </c>
      <c r="R31" s="27" t="str">
        <f t="shared" si="2"/>
        <v>Engineer  II</v>
      </c>
      <c r="S31" s="30">
        <v>91.34</v>
      </c>
      <c r="T31" s="30">
        <f t="shared" si="5"/>
        <v>94.99</v>
      </c>
      <c r="U31" s="30">
        <f t="shared" si="5"/>
        <v>98.79</v>
      </c>
      <c r="V31" s="30">
        <f t="shared" si="5"/>
        <v>102.74</v>
      </c>
      <c r="W31" s="30">
        <f t="shared" si="5"/>
        <v>106.85</v>
      </c>
      <c r="X31" s="30">
        <f t="shared" si="5"/>
        <v>111.12</v>
      </c>
      <c r="Y31" s="30">
        <f t="shared" si="5"/>
        <v>115.56</v>
      </c>
      <c r="Z31" s="30">
        <f t="shared" si="5"/>
        <v>120.18</v>
      </c>
      <c r="AA31" s="30">
        <f t="shared" si="5"/>
        <v>124.99</v>
      </c>
      <c r="AB31" s="30">
        <f t="shared" si="5"/>
        <v>129.99</v>
      </c>
      <c r="AC31" s="30">
        <f aca="true" t="shared" si="22" ref="AC31:AF42">ROUND((AB31*(1+$B$1)),2)</f>
        <v>135.19</v>
      </c>
      <c r="AD31" s="30">
        <f t="shared" si="22"/>
        <v>140.6</v>
      </c>
      <c r="AE31" s="30">
        <f t="shared" si="22"/>
        <v>146.22</v>
      </c>
      <c r="AF31" s="30">
        <f t="shared" si="22"/>
        <v>152.07</v>
      </c>
    </row>
    <row r="32" spans="2:32" s="33" customFormat="1" ht="14.25">
      <c r="B32" s="27" t="s">
        <v>24</v>
      </c>
      <c r="C32" s="30">
        <v>76.58</v>
      </c>
      <c r="D32" s="30">
        <f t="shared" si="0"/>
        <v>79.64</v>
      </c>
      <c r="E32" s="30">
        <f aca="true" t="shared" si="23" ref="E32:P32">ROUND((D32*(1+$B$1)),2)</f>
        <v>82.83</v>
      </c>
      <c r="F32" s="30">
        <f t="shared" si="23"/>
        <v>86.14</v>
      </c>
      <c r="G32" s="30">
        <f t="shared" si="23"/>
        <v>89.59</v>
      </c>
      <c r="H32" s="30">
        <f t="shared" si="23"/>
        <v>93.17</v>
      </c>
      <c r="I32" s="30">
        <f t="shared" si="23"/>
        <v>96.9</v>
      </c>
      <c r="J32" s="30">
        <f t="shared" si="23"/>
        <v>100.78</v>
      </c>
      <c r="K32" s="30">
        <f t="shared" si="23"/>
        <v>104.81</v>
      </c>
      <c r="L32" s="30">
        <f t="shared" si="23"/>
        <v>109</v>
      </c>
      <c r="M32" s="30">
        <f t="shared" si="23"/>
        <v>113.36</v>
      </c>
      <c r="N32" s="30">
        <f t="shared" si="23"/>
        <v>117.89</v>
      </c>
      <c r="O32" s="30">
        <f t="shared" si="23"/>
        <v>122.61</v>
      </c>
      <c r="P32" s="30">
        <f t="shared" si="23"/>
        <v>127.51</v>
      </c>
      <c r="R32" s="27" t="str">
        <f t="shared" si="2"/>
        <v>Engineer  I</v>
      </c>
      <c r="S32" s="30">
        <v>88.34</v>
      </c>
      <c r="T32" s="30">
        <f t="shared" si="5"/>
        <v>91.87</v>
      </c>
      <c r="U32" s="30">
        <f t="shared" si="5"/>
        <v>95.54</v>
      </c>
      <c r="V32" s="30">
        <f t="shared" si="5"/>
        <v>99.36</v>
      </c>
      <c r="W32" s="30">
        <f t="shared" si="5"/>
        <v>103.33</v>
      </c>
      <c r="X32" s="30">
        <f t="shared" si="5"/>
        <v>107.46</v>
      </c>
      <c r="Y32" s="30">
        <f t="shared" si="5"/>
        <v>111.76</v>
      </c>
      <c r="Z32" s="30">
        <f t="shared" si="5"/>
        <v>116.23</v>
      </c>
      <c r="AA32" s="30">
        <f t="shared" si="5"/>
        <v>120.88</v>
      </c>
      <c r="AB32" s="30">
        <f t="shared" si="5"/>
        <v>125.72</v>
      </c>
      <c r="AC32" s="30">
        <f t="shared" si="22"/>
        <v>130.75</v>
      </c>
      <c r="AD32" s="30">
        <f t="shared" si="22"/>
        <v>135.98</v>
      </c>
      <c r="AE32" s="30">
        <f t="shared" si="22"/>
        <v>141.42</v>
      </c>
      <c r="AF32" s="30">
        <f t="shared" si="22"/>
        <v>147.08</v>
      </c>
    </row>
    <row r="33" spans="2:32" s="33" customFormat="1" ht="14.25">
      <c r="B33" s="27" t="s">
        <v>84</v>
      </c>
      <c r="C33" s="30">
        <v>121.37</v>
      </c>
      <c r="D33" s="30">
        <f t="shared" si="0"/>
        <v>126.22</v>
      </c>
      <c r="E33" s="30">
        <f aca="true" t="shared" si="24" ref="E33:P33">ROUND((D33*(1+$B$1)),2)</f>
        <v>131.27</v>
      </c>
      <c r="F33" s="30">
        <f t="shared" si="24"/>
        <v>136.52</v>
      </c>
      <c r="G33" s="30">
        <f t="shared" si="24"/>
        <v>141.98</v>
      </c>
      <c r="H33" s="30">
        <f t="shared" si="24"/>
        <v>147.66</v>
      </c>
      <c r="I33" s="30">
        <f t="shared" si="24"/>
        <v>153.57</v>
      </c>
      <c r="J33" s="30">
        <f t="shared" si="24"/>
        <v>159.71</v>
      </c>
      <c r="K33" s="30">
        <f t="shared" si="24"/>
        <v>166.1</v>
      </c>
      <c r="L33" s="30">
        <f t="shared" si="24"/>
        <v>172.74</v>
      </c>
      <c r="M33" s="30">
        <f t="shared" si="24"/>
        <v>179.65</v>
      </c>
      <c r="N33" s="30">
        <f t="shared" si="24"/>
        <v>186.84</v>
      </c>
      <c r="O33" s="30">
        <f t="shared" si="24"/>
        <v>194.31</v>
      </c>
      <c r="P33" s="30">
        <f t="shared" si="24"/>
        <v>202.08</v>
      </c>
      <c r="R33" s="27" t="str">
        <f t="shared" si="2"/>
        <v>Logistician V</v>
      </c>
      <c r="S33" s="30">
        <v>140</v>
      </c>
      <c r="T33" s="30">
        <f t="shared" si="5"/>
        <v>145.6</v>
      </c>
      <c r="U33" s="30">
        <f t="shared" si="5"/>
        <v>151.42</v>
      </c>
      <c r="V33" s="30">
        <f t="shared" si="5"/>
        <v>157.48</v>
      </c>
      <c r="W33" s="30">
        <f t="shared" si="5"/>
        <v>163.78</v>
      </c>
      <c r="X33" s="30">
        <f t="shared" si="5"/>
        <v>170.33</v>
      </c>
      <c r="Y33" s="30">
        <f t="shared" si="5"/>
        <v>177.14</v>
      </c>
      <c r="Z33" s="30">
        <f t="shared" si="5"/>
        <v>184.23</v>
      </c>
      <c r="AA33" s="30">
        <f t="shared" si="5"/>
        <v>191.6</v>
      </c>
      <c r="AB33" s="30">
        <f t="shared" si="5"/>
        <v>199.26</v>
      </c>
      <c r="AC33" s="30">
        <f t="shared" si="22"/>
        <v>207.23</v>
      </c>
      <c r="AD33" s="30">
        <f t="shared" si="22"/>
        <v>215.52</v>
      </c>
      <c r="AE33" s="30">
        <f t="shared" si="22"/>
        <v>224.14</v>
      </c>
      <c r="AF33" s="30">
        <f t="shared" si="22"/>
        <v>233.11</v>
      </c>
    </row>
    <row r="34" spans="2:32" s="33" customFormat="1" ht="14.25">
      <c r="B34" s="27" t="s">
        <v>36</v>
      </c>
      <c r="C34" s="30">
        <v>104.03</v>
      </c>
      <c r="D34" s="30">
        <f t="shared" si="0"/>
        <v>108.19</v>
      </c>
      <c r="E34" s="30">
        <f aca="true" t="shared" si="25" ref="E34:P34">ROUND((D34*(1+$B$1)),2)</f>
        <v>112.52</v>
      </c>
      <c r="F34" s="30">
        <f t="shared" si="25"/>
        <v>117.02</v>
      </c>
      <c r="G34" s="30">
        <f t="shared" si="25"/>
        <v>121.7</v>
      </c>
      <c r="H34" s="30">
        <f t="shared" si="25"/>
        <v>126.57</v>
      </c>
      <c r="I34" s="30">
        <f t="shared" si="25"/>
        <v>131.63</v>
      </c>
      <c r="J34" s="30">
        <f t="shared" si="25"/>
        <v>136.9</v>
      </c>
      <c r="K34" s="30">
        <f t="shared" si="25"/>
        <v>142.38</v>
      </c>
      <c r="L34" s="30">
        <f t="shared" si="25"/>
        <v>148.08</v>
      </c>
      <c r="M34" s="30">
        <f t="shared" si="25"/>
        <v>154</v>
      </c>
      <c r="N34" s="30">
        <f t="shared" si="25"/>
        <v>160.16</v>
      </c>
      <c r="O34" s="30">
        <f t="shared" si="25"/>
        <v>166.57</v>
      </c>
      <c r="P34" s="30">
        <f t="shared" si="25"/>
        <v>173.23</v>
      </c>
      <c r="R34" s="27" t="str">
        <f t="shared" si="2"/>
        <v>Logistician IV</v>
      </c>
      <c r="S34" s="30">
        <v>120</v>
      </c>
      <c r="T34" s="30">
        <f t="shared" si="5"/>
        <v>124.8</v>
      </c>
      <c r="U34" s="30">
        <f t="shared" si="5"/>
        <v>129.79</v>
      </c>
      <c r="V34" s="30">
        <f t="shared" si="5"/>
        <v>134.98</v>
      </c>
      <c r="W34" s="30">
        <f t="shared" si="5"/>
        <v>140.38</v>
      </c>
      <c r="X34" s="30">
        <f t="shared" si="5"/>
        <v>146</v>
      </c>
      <c r="Y34" s="30">
        <f t="shared" si="5"/>
        <v>151.84</v>
      </c>
      <c r="Z34" s="30">
        <f t="shared" si="5"/>
        <v>157.91</v>
      </c>
      <c r="AA34" s="30">
        <f t="shared" si="5"/>
        <v>164.23</v>
      </c>
      <c r="AB34" s="30">
        <f t="shared" si="5"/>
        <v>170.8</v>
      </c>
      <c r="AC34" s="30">
        <f t="shared" si="22"/>
        <v>177.63</v>
      </c>
      <c r="AD34" s="30">
        <f t="shared" si="22"/>
        <v>184.74</v>
      </c>
      <c r="AE34" s="30">
        <f t="shared" si="22"/>
        <v>192.13</v>
      </c>
      <c r="AF34" s="30">
        <f t="shared" si="22"/>
        <v>199.82</v>
      </c>
    </row>
    <row r="35" spans="2:32" s="33" customFormat="1" ht="14.25">
      <c r="B35" s="27" t="s">
        <v>37</v>
      </c>
      <c r="C35" s="30">
        <v>82.36</v>
      </c>
      <c r="D35" s="30">
        <f t="shared" si="0"/>
        <v>85.65</v>
      </c>
      <c r="E35" s="30">
        <f aca="true" t="shared" si="26" ref="E35:P35">ROUND((D35*(1+$B$1)),2)</f>
        <v>89.08</v>
      </c>
      <c r="F35" s="30">
        <f t="shared" si="26"/>
        <v>92.64</v>
      </c>
      <c r="G35" s="30">
        <f t="shared" si="26"/>
        <v>96.35</v>
      </c>
      <c r="H35" s="30">
        <f t="shared" si="26"/>
        <v>100.2</v>
      </c>
      <c r="I35" s="30">
        <f t="shared" si="26"/>
        <v>104.21</v>
      </c>
      <c r="J35" s="30">
        <f t="shared" si="26"/>
        <v>108.38</v>
      </c>
      <c r="K35" s="30">
        <f t="shared" si="26"/>
        <v>112.72</v>
      </c>
      <c r="L35" s="30">
        <f t="shared" si="26"/>
        <v>117.23</v>
      </c>
      <c r="M35" s="30">
        <f t="shared" si="26"/>
        <v>121.92</v>
      </c>
      <c r="N35" s="30">
        <f t="shared" si="26"/>
        <v>126.8</v>
      </c>
      <c r="O35" s="30">
        <f t="shared" si="26"/>
        <v>131.87</v>
      </c>
      <c r="P35" s="30">
        <f t="shared" si="26"/>
        <v>137.14</v>
      </c>
      <c r="R35" s="27" t="str">
        <f t="shared" si="2"/>
        <v>Logistician III</v>
      </c>
      <c r="S35" s="30">
        <v>95</v>
      </c>
      <c r="T35" s="30">
        <f t="shared" si="5"/>
        <v>98.8</v>
      </c>
      <c r="U35" s="30">
        <f t="shared" si="5"/>
        <v>102.75</v>
      </c>
      <c r="V35" s="30">
        <f t="shared" si="5"/>
        <v>106.86</v>
      </c>
      <c r="W35" s="30">
        <f t="shared" si="5"/>
        <v>111.13</v>
      </c>
      <c r="X35" s="30">
        <f t="shared" si="5"/>
        <v>115.58</v>
      </c>
      <c r="Y35" s="30">
        <f t="shared" si="5"/>
        <v>120.2</v>
      </c>
      <c r="Z35" s="30">
        <f t="shared" si="5"/>
        <v>125.01</v>
      </c>
      <c r="AA35" s="30">
        <f t="shared" si="5"/>
        <v>130.01</v>
      </c>
      <c r="AB35" s="30">
        <f t="shared" si="5"/>
        <v>135.21</v>
      </c>
      <c r="AC35" s="30">
        <f t="shared" si="22"/>
        <v>140.62</v>
      </c>
      <c r="AD35" s="30">
        <f t="shared" si="22"/>
        <v>146.24</v>
      </c>
      <c r="AE35" s="30">
        <f t="shared" si="22"/>
        <v>152.09</v>
      </c>
      <c r="AF35" s="30">
        <f t="shared" si="22"/>
        <v>158.17</v>
      </c>
    </row>
    <row r="36" spans="2:32" s="33" customFormat="1" ht="14.25">
      <c r="B36" s="27" t="s">
        <v>38</v>
      </c>
      <c r="C36" s="30">
        <v>65.02</v>
      </c>
      <c r="D36" s="30">
        <f t="shared" si="0"/>
        <v>67.62</v>
      </c>
      <c r="E36" s="30">
        <f aca="true" t="shared" si="27" ref="E36:P36">ROUND((D36*(1+$B$1)),2)</f>
        <v>70.32</v>
      </c>
      <c r="F36" s="30">
        <f t="shared" si="27"/>
        <v>73.13</v>
      </c>
      <c r="G36" s="30">
        <f t="shared" si="27"/>
        <v>76.06</v>
      </c>
      <c r="H36" s="30">
        <f t="shared" si="27"/>
        <v>79.1</v>
      </c>
      <c r="I36" s="30">
        <f t="shared" si="27"/>
        <v>82.26</v>
      </c>
      <c r="J36" s="30">
        <f t="shared" si="27"/>
        <v>85.55</v>
      </c>
      <c r="K36" s="30">
        <f t="shared" si="27"/>
        <v>88.97</v>
      </c>
      <c r="L36" s="30">
        <f t="shared" si="27"/>
        <v>92.53</v>
      </c>
      <c r="M36" s="30">
        <f t="shared" si="27"/>
        <v>96.23</v>
      </c>
      <c r="N36" s="30">
        <f t="shared" si="27"/>
        <v>100.08</v>
      </c>
      <c r="O36" s="30">
        <f t="shared" si="27"/>
        <v>104.08</v>
      </c>
      <c r="P36" s="30">
        <f t="shared" si="27"/>
        <v>108.24</v>
      </c>
      <c r="R36" s="27" t="str">
        <f t="shared" si="2"/>
        <v>Logistician II</v>
      </c>
      <c r="S36" s="30">
        <v>75</v>
      </c>
      <c r="T36" s="30">
        <f t="shared" si="5"/>
        <v>78</v>
      </c>
      <c r="U36" s="30">
        <f t="shared" si="5"/>
        <v>81.12</v>
      </c>
      <c r="V36" s="30">
        <f t="shared" si="5"/>
        <v>84.36</v>
      </c>
      <c r="W36" s="30">
        <f t="shared" si="5"/>
        <v>87.73</v>
      </c>
      <c r="X36" s="30">
        <f t="shared" si="5"/>
        <v>91.24</v>
      </c>
      <c r="Y36" s="30">
        <f t="shared" si="5"/>
        <v>94.89</v>
      </c>
      <c r="Z36" s="30">
        <f t="shared" si="5"/>
        <v>98.69</v>
      </c>
      <c r="AA36" s="30">
        <f t="shared" si="5"/>
        <v>102.64</v>
      </c>
      <c r="AB36" s="30">
        <f t="shared" si="5"/>
        <v>106.75</v>
      </c>
      <c r="AC36" s="30">
        <f t="shared" si="22"/>
        <v>111.02</v>
      </c>
      <c r="AD36" s="30">
        <f t="shared" si="22"/>
        <v>115.46</v>
      </c>
      <c r="AE36" s="30">
        <f t="shared" si="22"/>
        <v>120.08</v>
      </c>
      <c r="AF36" s="30">
        <f t="shared" si="22"/>
        <v>124.88</v>
      </c>
    </row>
    <row r="37" spans="2:32" s="33" customFormat="1" ht="14.25">
      <c r="B37" s="27" t="s">
        <v>39</v>
      </c>
      <c r="C37" s="30">
        <v>52.01</v>
      </c>
      <c r="D37" s="30">
        <f t="shared" si="0"/>
        <v>54.09</v>
      </c>
      <c r="E37" s="30">
        <f aca="true" t="shared" si="28" ref="E37:P37">ROUND((D37*(1+$B$1)),2)</f>
        <v>56.25</v>
      </c>
      <c r="F37" s="30">
        <f t="shared" si="28"/>
        <v>58.5</v>
      </c>
      <c r="G37" s="30">
        <f t="shared" si="28"/>
        <v>60.84</v>
      </c>
      <c r="H37" s="30">
        <f t="shared" si="28"/>
        <v>63.27</v>
      </c>
      <c r="I37" s="30">
        <f t="shared" si="28"/>
        <v>65.8</v>
      </c>
      <c r="J37" s="30">
        <f t="shared" si="28"/>
        <v>68.43</v>
      </c>
      <c r="K37" s="30">
        <f t="shared" si="28"/>
        <v>71.17</v>
      </c>
      <c r="L37" s="30">
        <f t="shared" si="28"/>
        <v>74.02</v>
      </c>
      <c r="M37" s="30">
        <f t="shared" si="28"/>
        <v>76.98</v>
      </c>
      <c r="N37" s="30">
        <f t="shared" si="28"/>
        <v>80.06</v>
      </c>
      <c r="O37" s="30">
        <f t="shared" si="28"/>
        <v>83.26</v>
      </c>
      <c r="P37" s="30">
        <f t="shared" si="28"/>
        <v>86.59</v>
      </c>
      <c r="R37" s="27" t="str">
        <f t="shared" si="2"/>
        <v>Logistician I</v>
      </c>
      <c r="S37" s="30">
        <v>60</v>
      </c>
      <c r="T37" s="30">
        <f t="shared" si="5"/>
        <v>62.4</v>
      </c>
      <c r="U37" s="30">
        <f t="shared" si="5"/>
        <v>64.9</v>
      </c>
      <c r="V37" s="30">
        <f t="shared" si="5"/>
        <v>67.5</v>
      </c>
      <c r="W37" s="30">
        <f t="shared" si="5"/>
        <v>70.2</v>
      </c>
      <c r="X37" s="30">
        <f t="shared" si="5"/>
        <v>73.01</v>
      </c>
      <c r="Y37" s="30">
        <f t="shared" si="5"/>
        <v>75.93</v>
      </c>
      <c r="Z37" s="30">
        <f t="shared" si="5"/>
        <v>78.97</v>
      </c>
      <c r="AA37" s="30">
        <f t="shared" si="5"/>
        <v>82.13</v>
      </c>
      <c r="AB37" s="30">
        <f t="shared" si="5"/>
        <v>85.42</v>
      </c>
      <c r="AC37" s="30">
        <f t="shared" si="22"/>
        <v>88.84</v>
      </c>
      <c r="AD37" s="30">
        <f t="shared" si="22"/>
        <v>92.39</v>
      </c>
      <c r="AE37" s="30">
        <f t="shared" si="22"/>
        <v>96.09</v>
      </c>
      <c r="AF37" s="30">
        <f t="shared" si="22"/>
        <v>99.93</v>
      </c>
    </row>
    <row r="38" spans="2:32" s="33" customFormat="1" ht="14.25">
      <c r="B38" s="27" t="s">
        <v>25</v>
      </c>
      <c r="C38" s="30">
        <v>72.23</v>
      </c>
      <c r="D38" s="30">
        <f t="shared" si="0"/>
        <v>75.12</v>
      </c>
      <c r="E38" s="30">
        <f aca="true" t="shared" si="29" ref="E38:P38">ROUND((D38*(1+$B$1)),2)</f>
        <v>78.12</v>
      </c>
      <c r="F38" s="30">
        <f t="shared" si="29"/>
        <v>81.24</v>
      </c>
      <c r="G38" s="30">
        <f t="shared" si="29"/>
        <v>84.49</v>
      </c>
      <c r="H38" s="30">
        <f t="shared" si="29"/>
        <v>87.87</v>
      </c>
      <c r="I38" s="30">
        <f t="shared" si="29"/>
        <v>91.38</v>
      </c>
      <c r="J38" s="30">
        <f t="shared" si="29"/>
        <v>95.04</v>
      </c>
      <c r="K38" s="30">
        <f t="shared" si="29"/>
        <v>98.84</v>
      </c>
      <c r="L38" s="30">
        <f t="shared" si="29"/>
        <v>102.79</v>
      </c>
      <c r="M38" s="30">
        <f t="shared" si="29"/>
        <v>106.9</v>
      </c>
      <c r="N38" s="30">
        <f t="shared" si="29"/>
        <v>111.18</v>
      </c>
      <c r="O38" s="30">
        <f t="shared" si="29"/>
        <v>115.63</v>
      </c>
      <c r="P38" s="30">
        <f t="shared" si="29"/>
        <v>120.26</v>
      </c>
      <c r="R38" s="27" t="str">
        <f t="shared" si="2"/>
        <v>Engineering Technician  V</v>
      </c>
      <c r="S38" s="30">
        <v>83.31</v>
      </c>
      <c r="T38" s="30">
        <f t="shared" si="5"/>
        <v>86.64</v>
      </c>
      <c r="U38" s="30">
        <f t="shared" si="5"/>
        <v>90.11</v>
      </c>
      <c r="V38" s="30">
        <f t="shared" si="5"/>
        <v>93.71</v>
      </c>
      <c r="W38" s="30">
        <f t="shared" si="5"/>
        <v>97.46</v>
      </c>
      <c r="X38" s="30">
        <f t="shared" si="5"/>
        <v>101.36</v>
      </c>
      <c r="Y38" s="30">
        <f t="shared" si="5"/>
        <v>105.41</v>
      </c>
      <c r="Z38" s="30">
        <f t="shared" si="5"/>
        <v>109.63</v>
      </c>
      <c r="AA38" s="30">
        <f t="shared" si="5"/>
        <v>114.02</v>
      </c>
      <c r="AB38" s="30">
        <f t="shared" si="5"/>
        <v>118.58</v>
      </c>
      <c r="AC38" s="30">
        <f t="shared" si="22"/>
        <v>123.32</v>
      </c>
      <c r="AD38" s="30">
        <f t="shared" si="22"/>
        <v>128.25</v>
      </c>
      <c r="AE38" s="30">
        <f t="shared" si="22"/>
        <v>133.38</v>
      </c>
      <c r="AF38" s="30">
        <f t="shared" si="22"/>
        <v>138.72</v>
      </c>
    </row>
    <row r="39" spans="2:32" s="33" customFormat="1" ht="14.25">
      <c r="B39" s="27" t="s">
        <v>26</v>
      </c>
      <c r="C39" s="30">
        <v>70.13</v>
      </c>
      <c r="D39" s="30">
        <f t="shared" si="0"/>
        <v>72.94</v>
      </c>
      <c r="E39" s="30">
        <f aca="true" t="shared" si="30" ref="E39:P39">ROUND((D39*(1+$B$1)),2)</f>
        <v>75.86</v>
      </c>
      <c r="F39" s="30">
        <f t="shared" si="30"/>
        <v>78.89</v>
      </c>
      <c r="G39" s="30">
        <f t="shared" si="30"/>
        <v>82.05</v>
      </c>
      <c r="H39" s="30">
        <f t="shared" si="30"/>
        <v>85.33</v>
      </c>
      <c r="I39" s="30">
        <f t="shared" si="30"/>
        <v>88.74</v>
      </c>
      <c r="J39" s="30">
        <f t="shared" si="30"/>
        <v>92.29</v>
      </c>
      <c r="K39" s="30">
        <f t="shared" si="30"/>
        <v>95.98</v>
      </c>
      <c r="L39" s="30">
        <f t="shared" si="30"/>
        <v>99.82</v>
      </c>
      <c r="M39" s="30">
        <f t="shared" si="30"/>
        <v>103.81</v>
      </c>
      <c r="N39" s="30">
        <f t="shared" si="30"/>
        <v>107.96</v>
      </c>
      <c r="O39" s="30">
        <f t="shared" si="30"/>
        <v>112.28</v>
      </c>
      <c r="P39" s="30">
        <f t="shared" si="30"/>
        <v>116.77</v>
      </c>
      <c r="R39" s="27" t="str">
        <f t="shared" si="2"/>
        <v>Engineering Technician  IV</v>
      </c>
      <c r="S39" s="30">
        <v>80.89</v>
      </c>
      <c r="T39" s="30">
        <f t="shared" si="5"/>
        <v>84.13</v>
      </c>
      <c r="U39" s="30">
        <f t="shared" si="5"/>
        <v>87.5</v>
      </c>
      <c r="V39" s="30">
        <f t="shared" si="5"/>
        <v>91</v>
      </c>
      <c r="W39" s="30">
        <f t="shared" si="5"/>
        <v>94.64</v>
      </c>
      <c r="X39" s="30">
        <f t="shared" si="5"/>
        <v>98.43</v>
      </c>
      <c r="Y39" s="30">
        <f t="shared" si="5"/>
        <v>102.37</v>
      </c>
      <c r="Z39" s="30">
        <f t="shared" si="5"/>
        <v>106.46</v>
      </c>
      <c r="AA39" s="30">
        <f t="shared" si="5"/>
        <v>110.72</v>
      </c>
      <c r="AB39" s="30">
        <f t="shared" si="5"/>
        <v>115.15</v>
      </c>
      <c r="AC39" s="30">
        <f t="shared" si="22"/>
        <v>119.76</v>
      </c>
      <c r="AD39" s="30">
        <f t="shared" si="22"/>
        <v>124.55</v>
      </c>
      <c r="AE39" s="30">
        <f t="shared" si="22"/>
        <v>129.53</v>
      </c>
      <c r="AF39" s="30">
        <f t="shared" si="22"/>
        <v>134.71</v>
      </c>
    </row>
    <row r="40" spans="2:32" s="33" customFormat="1" ht="14.25">
      <c r="B40" s="27" t="s">
        <v>27</v>
      </c>
      <c r="C40" s="30">
        <v>68.08</v>
      </c>
      <c r="D40" s="30">
        <f t="shared" si="0"/>
        <v>70.8</v>
      </c>
      <c r="E40" s="30">
        <f aca="true" t="shared" si="31" ref="E40:P40">ROUND((D40*(1+$B$1)),2)</f>
        <v>73.63</v>
      </c>
      <c r="F40" s="30">
        <f t="shared" si="31"/>
        <v>76.58</v>
      </c>
      <c r="G40" s="30">
        <f t="shared" si="31"/>
        <v>79.64</v>
      </c>
      <c r="H40" s="30">
        <f t="shared" si="31"/>
        <v>82.83</v>
      </c>
      <c r="I40" s="30">
        <f t="shared" si="31"/>
        <v>86.14</v>
      </c>
      <c r="J40" s="30">
        <f t="shared" si="31"/>
        <v>89.59</v>
      </c>
      <c r="K40" s="30">
        <f t="shared" si="31"/>
        <v>93.17</v>
      </c>
      <c r="L40" s="30">
        <f t="shared" si="31"/>
        <v>96.9</v>
      </c>
      <c r="M40" s="30">
        <f t="shared" si="31"/>
        <v>100.78</v>
      </c>
      <c r="N40" s="30">
        <f t="shared" si="31"/>
        <v>104.81</v>
      </c>
      <c r="O40" s="30">
        <f t="shared" si="31"/>
        <v>109</v>
      </c>
      <c r="P40" s="30">
        <f t="shared" si="31"/>
        <v>113.36</v>
      </c>
      <c r="R40" s="27" t="str">
        <f t="shared" si="2"/>
        <v>Engineering Technician  III</v>
      </c>
      <c r="S40" s="30">
        <v>78.53</v>
      </c>
      <c r="T40" s="30">
        <f t="shared" si="5"/>
        <v>81.67</v>
      </c>
      <c r="U40" s="30">
        <f t="shared" si="5"/>
        <v>84.94</v>
      </c>
      <c r="V40" s="30">
        <f t="shared" si="5"/>
        <v>88.34</v>
      </c>
      <c r="W40" s="30">
        <f t="shared" si="5"/>
        <v>91.87</v>
      </c>
      <c r="X40" s="30">
        <f t="shared" si="5"/>
        <v>95.54</v>
      </c>
      <c r="Y40" s="30">
        <f t="shared" si="5"/>
        <v>99.36</v>
      </c>
      <c r="Z40" s="30">
        <f t="shared" si="5"/>
        <v>103.33</v>
      </c>
      <c r="AA40" s="30">
        <f t="shared" si="5"/>
        <v>107.46</v>
      </c>
      <c r="AB40" s="30">
        <f t="shared" si="5"/>
        <v>111.76</v>
      </c>
      <c r="AC40" s="30">
        <f t="shared" si="22"/>
        <v>116.23</v>
      </c>
      <c r="AD40" s="30">
        <f t="shared" si="22"/>
        <v>120.88</v>
      </c>
      <c r="AE40" s="30">
        <f t="shared" si="22"/>
        <v>125.72</v>
      </c>
      <c r="AF40" s="30">
        <f t="shared" si="22"/>
        <v>130.75</v>
      </c>
    </row>
    <row r="41" spans="2:32" s="33" customFormat="1" ht="14.25">
      <c r="B41" s="27" t="s">
        <v>28</v>
      </c>
      <c r="C41" s="30">
        <v>66.1</v>
      </c>
      <c r="D41" s="30">
        <f t="shared" si="0"/>
        <v>68.74</v>
      </c>
      <c r="E41" s="30">
        <f aca="true" t="shared" si="32" ref="E41:P41">ROUND((D41*(1+$B$1)),2)</f>
        <v>71.49</v>
      </c>
      <c r="F41" s="30">
        <f t="shared" si="32"/>
        <v>74.35</v>
      </c>
      <c r="G41" s="30">
        <f t="shared" si="32"/>
        <v>77.32</v>
      </c>
      <c r="H41" s="30">
        <f t="shared" si="32"/>
        <v>80.41</v>
      </c>
      <c r="I41" s="30">
        <f t="shared" si="32"/>
        <v>83.63</v>
      </c>
      <c r="J41" s="30">
        <f t="shared" si="32"/>
        <v>86.98</v>
      </c>
      <c r="K41" s="30">
        <f t="shared" si="32"/>
        <v>90.46</v>
      </c>
      <c r="L41" s="30">
        <f t="shared" si="32"/>
        <v>94.08</v>
      </c>
      <c r="M41" s="30">
        <f t="shared" si="32"/>
        <v>97.84</v>
      </c>
      <c r="N41" s="30">
        <f t="shared" si="32"/>
        <v>101.75</v>
      </c>
      <c r="O41" s="30">
        <f t="shared" si="32"/>
        <v>105.82</v>
      </c>
      <c r="P41" s="30">
        <f t="shared" si="32"/>
        <v>110.05</v>
      </c>
      <c r="R41" s="27" t="str">
        <f t="shared" si="2"/>
        <v>Engineering Technician  II</v>
      </c>
      <c r="S41" s="30">
        <v>76.25</v>
      </c>
      <c r="T41" s="30">
        <f t="shared" si="5"/>
        <v>79.3</v>
      </c>
      <c r="U41" s="30">
        <f t="shared" si="5"/>
        <v>82.47</v>
      </c>
      <c r="V41" s="30">
        <f t="shared" si="5"/>
        <v>85.77</v>
      </c>
      <c r="W41" s="30">
        <f t="shared" si="5"/>
        <v>89.2</v>
      </c>
      <c r="X41" s="30">
        <f t="shared" si="5"/>
        <v>92.77</v>
      </c>
      <c r="Y41" s="30">
        <f t="shared" si="5"/>
        <v>96.48</v>
      </c>
      <c r="Z41" s="30">
        <f t="shared" si="5"/>
        <v>100.34</v>
      </c>
      <c r="AA41" s="30">
        <f t="shared" si="5"/>
        <v>104.35</v>
      </c>
      <c r="AB41" s="30">
        <f t="shared" si="5"/>
        <v>108.52</v>
      </c>
      <c r="AC41" s="30">
        <f t="shared" si="22"/>
        <v>112.86</v>
      </c>
      <c r="AD41" s="30">
        <f t="shared" si="22"/>
        <v>117.37</v>
      </c>
      <c r="AE41" s="30">
        <f t="shared" si="22"/>
        <v>122.06</v>
      </c>
      <c r="AF41" s="30">
        <f t="shared" si="22"/>
        <v>126.94</v>
      </c>
    </row>
    <row r="42" spans="2:32" s="33" customFormat="1" ht="14.25">
      <c r="B42" s="27" t="s">
        <v>29</v>
      </c>
      <c r="C42" s="30">
        <v>64.17</v>
      </c>
      <c r="D42" s="30">
        <f t="shared" si="0"/>
        <v>66.74</v>
      </c>
      <c r="E42" s="30">
        <f aca="true" t="shared" si="33" ref="E42:P42">ROUND((D42*(1+$B$1)),2)</f>
        <v>69.41</v>
      </c>
      <c r="F42" s="30">
        <f t="shared" si="33"/>
        <v>72.19</v>
      </c>
      <c r="G42" s="30">
        <f t="shared" si="33"/>
        <v>75.08</v>
      </c>
      <c r="H42" s="30">
        <f t="shared" si="33"/>
        <v>78.08</v>
      </c>
      <c r="I42" s="30">
        <f t="shared" si="33"/>
        <v>81.2</v>
      </c>
      <c r="J42" s="30">
        <f t="shared" si="33"/>
        <v>84.45</v>
      </c>
      <c r="K42" s="30">
        <f t="shared" si="33"/>
        <v>87.83</v>
      </c>
      <c r="L42" s="30">
        <f t="shared" si="33"/>
        <v>91.34</v>
      </c>
      <c r="M42" s="30">
        <f t="shared" si="33"/>
        <v>94.99</v>
      </c>
      <c r="N42" s="30">
        <f t="shared" si="33"/>
        <v>98.79</v>
      </c>
      <c r="O42" s="30">
        <f t="shared" si="33"/>
        <v>102.74</v>
      </c>
      <c r="P42" s="30">
        <f t="shared" si="33"/>
        <v>106.85</v>
      </c>
      <c r="R42" s="27" t="str">
        <f t="shared" si="2"/>
        <v>Engineering Technician  I</v>
      </c>
      <c r="S42" s="30">
        <v>74.02</v>
      </c>
      <c r="T42" s="30">
        <f t="shared" si="5"/>
        <v>76.98</v>
      </c>
      <c r="U42" s="30">
        <f t="shared" si="5"/>
        <v>80.06</v>
      </c>
      <c r="V42" s="30">
        <f t="shared" si="5"/>
        <v>83.26</v>
      </c>
      <c r="W42" s="30">
        <f t="shared" si="5"/>
        <v>86.59</v>
      </c>
      <c r="X42" s="30">
        <f t="shared" si="5"/>
        <v>90.05</v>
      </c>
      <c r="Y42" s="30">
        <f t="shared" si="5"/>
        <v>93.65</v>
      </c>
      <c r="Z42" s="30">
        <f t="shared" si="5"/>
        <v>97.4</v>
      </c>
      <c r="AA42" s="30">
        <f t="shared" si="5"/>
        <v>101.3</v>
      </c>
      <c r="AB42" s="30">
        <f t="shared" si="5"/>
        <v>105.35</v>
      </c>
      <c r="AC42" s="30">
        <f t="shared" si="22"/>
        <v>109.56</v>
      </c>
      <c r="AD42" s="30">
        <f t="shared" si="22"/>
        <v>113.94</v>
      </c>
      <c r="AE42" s="30">
        <f t="shared" si="22"/>
        <v>118.5</v>
      </c>
      <c r="AF42" s="30">
        <f t="shared" si="22"/>
        <v>123.24</v>
      </c>
    </row>
    <row r="43" spans="2:32" s="33" customFormat="1" ht="14.25">
      <c r="B43" s="27" t="s">
        <v>78</v>
      </c>
      <c r="C43" s="30">
        <v>70.94188250999997</v>
      </c>
      <c r="D43" s="30">
        <f t="shared" si="0"/>
        <v>73.78</v>
      </c>
      <c r="E43" s="30">
        <f aca="true" t="shared" si="34" ref="E43:P43">ROUND((D43*(1+$B$1)),2)</f>
        <v>76.73</v>
      </c>
      <c r="F43" s="30">
        <f t="shared" si="34"/>
        <v>79.8</v>
      </c>
      <c r="G43" s="30">
        <f t="shared" si="34"/>
        <v>82.99</v>
      </c>
      <c r="H43" s="30">
        <f t="shared" si="34"/>
        <v>86.31</v>
      </c>
      <c r="I43" s="30">
        <f t="shared" si="34"/>
        <v>89.76</v>
      </c>
      <c r="J43" s="30">
        <f t="shared" si="34"/>
        <v>93.35</v>
      </c>
      <c r="K43" s="30">
        <f t="shared" si="34"/>
        <v>97.08</v>
      </c>
      <c r="L43" s="30">
        <f t="shared" si="34"/>
        <v>100.96</v>
      </c>
      <c r="M43" s="30">
        <f t="shared" si="34"/>
        <v>105</v>
      </c>
      <c r="N43" s="30">
        <f t="shared" si="34"/>
        <v>109.2</v>
      </c>
      <c r="O43" s="30">
        <f t="shared" si="34"/>
        <v>113.57</v>
      </c>
      <c r="P43" s="30">
        <f t="shared" si="34"/>
        <v>118.11</v>
      </c>
      <c r="R43" s="27" t="str">
        <f t="shared" si="2"/>
        <v>Analyst V</v>
      </c>
      <c r="S43" s="30">
        <v>81.83</v>
      </c>
      <c r="T43" s="30">
        <f t="shared" si="5"/>
        <v>85.1</v>
      </c>
      <c r="U43" s="30">
        <f t="shared" si="5"/>
        <v>88.5</v>
      </c>
      <c r="V43" s="30">
        <f t="shared" si="5"/>
        <v>92.04</v>
      </c>
      <c r="W43" s="30">
        <f t="shared" si="5"/>
        <v>95.72</v>
      </c>
      <c r="X43" s="30">
        <f t="shared" si="5"/>
        <v>99.55</v>
      </c>
      <c r="Y43" s="30">
        <f t="shared" si="5"/>
        <v>103.53</v>
      </c>
      <c r="Z43" s="30">
        <f t="shared" si="5"/>
        <v>107.67</v>
      </c>
      <c r="AA43" s="30">
        <f t="shared" si="5"/>
        <v>111.98</v>
      </c>
      <c r="AB43" s="30">
        <f aca="true" t="shared" si="35" ref="U43:AF47">ROUND((AA43*(1+$B$1)),2)</f>
        <v>116.46</v>
      </c>
      <c r="AC43" s="30">
        <f t="shared" si="35"/>
        <v>121.12</v>
      </c>
      <c r="AD43" s="30">
        <f t="shared" si="35"/>
        <v>125.96</v>
      </c>
      <c r="AE43" s="30">
        <f t="shared" si="35"/>
        <v>131</v>
      </c>
      <c r="AF43" s="30">
        <f t="shared" si="35"/>
        <v>136.24</v>
      </c>
    </row>
    <row r="44" spans="2:32" s="33" customFormat="1" ht="14.25">
      <c r="B44" s="27" t="s">
        <v>79</v>
      </c>
      <c r="C44" s="30">
        <v>62.22972149999998</v>
      </c>
      <c r="D44" s="30">
        <f t="shared" si="0"/>
        <v>64.72</v>
      </c>
      <c r="E44" s="30">
        <f aca="true" t="shared" si="36" ref="E44:P44">ROUND((D44*(1+$B$1)),2)</f>
        <v>67.31</v>
      </c>
      <c r="F44" s="30">
        <f t="shared" si="36"/>
        <v>70</v>
      </c>
      <c r="G44" s="30">
        <f t="shared" si="36"/>
        <v>72.8</v>
      </c>
      <c r="H44" s="30">
        <f t="shared" si="36"/>
        <v>75.71</v>
      </c>
      <c r="I44" s="30">
        <f t="shared" si="36"/>
        <v>78.74</v>
      </c>
      <c r="J44" s="30">
        <f t="shared" si="36"/>
        <v>81.89</v>
      </c>
      <c r="K44" s="30">
        <f t="shared" si="36"/>
        <v>85.17</v>
      </c>
      <c r="L44" s="30">
        <f t="shared" si="36"/>
        <v>88.58</v>
      </c>
      <c r="M44" s="30">
        <f t="shared" si="36"/>
        <v>92.12</v>
      </c>
      <c r="N44" s="30">
        <f t="shared" si="36"/>
        <v>95.8</v>
      </c>
      <c r="O44" s="30">
        <f t="shared" si="36"/>
        <v>99.63</v>
      </c>
      <c r="P44" s="30">
        <f t="shared" si="36"/>
        <v>103.62</v>
      </c>
      <c r="R44" s="27" t="str">
        <f t="shared" si="2"/>
        <v>Analyst IV</v>
      </c>
      <c r="S44" s="30">
        <v>71.78</v>
      </c>
      <c r="T44" s="30">
        <f t="shared" si="5"/>
        <v>74.65</v>
      </c>
      <c r="U44" s="30">
        <f t="shared" si="35"/>
        <v>77.64</v>
      </c>
      <c r="V44" s="30">
        <f t="shared" si="35"/>
        <v>80.75</v>
      </c>
      <c r="W44" s="30">
        <f t="shared" si="35"/>
        <v>83.98</v>
      </c>
      <c r="X44" s="30">
        <f t="shared" si="35"/>
        <v>87.34</v>
      </c>
      <c r="Y44" s="30">
        <f t="shared" si="35"/>
        <v>90.83</v>
      </c>
      <c r="Z44" s="30">
        <f t="shared" si="35"/>
        <v>94.46</v>
      </c>
      <c r="AA44" s="30">
        <f t="shared" si="35"/>
        <v>98.24</v>
      </c>
      <c r="AB44" s="30">
        <f t="shared" si="35"/>
        <v>102.17</v>
      </c>
      <c r="AC44" s="30">
        <f t="shared" si="35"/>
        <v>106.26</v>
      </c>
      <c r="AD44" s="30">
        <f t="shared" si="35"/>
        <v>110.51</v>
      </c>
      <c r="AE44" s="30">
        <f t="shared" si="35"/>
        <v>114.93</v>
      </c>
      <c r="AF44" s="30">
        <f t="shared" si="35"/>
        <v>119.53</v>
      </c>
    </row>
    <row r="45" spans="2:32" s="33" customFormat="1" ht="14.25">
      <c r="B45" s="27" t="s">
        <v>80</v>
      </c>
      <c r="C45" s="30">
        <v>54.58747499999999</v>
      </c>
      <c r="D45" s="30">
        <f t="shared" si="0"/>
        <v>56.77</v>
      </c>
      <c r="E45" s="30">
        <f aca="true" t="shared" si="37" ref="E45:P45">ROUND((D45*(1+$B$1)),2)</f>
        <v>59.04</v>
      </c>
      <c r="F45" s="30">
        <f t="shared" si="37"/>
        <v>61.4</v>
      </c>
      <c r="G45" s="30">
        <f t="shared" si="37"/>
        <v>63.86</v>
      </c>
      <c r="H45" s="30">
        <f t="shared" si="37"/>
        <v>66.41</v>
      </c>
      <c r="I45" s="30">
        <f t="shared" si="37"/>
        <v>69.07</v>
      </c>
      <c r="J45" s="30">
        <f t="shared" si="37"/>
        <v>71.83</v>
      </c>
      <c r="K45" s="30">
        <f t="shared" si="37"/>
        <v>74.7</v>
      </c>
      <c r="L45" s="30">
        <f t="shared" si="37"/>
        <v>77.69</v>
      </c>
      <c r="M45" s="30">
        <f t="shared" si="37"/>
        <v>80.8</v>
      </c>
      <c r="N45" s="30">
        <f t="shared" si="37"/>
        <v>84.03</v>
      </c>
      <c r="O45" s="30">
        <f t="shared" si="37"/>
        <v>87.39</v>
      </c>
      <c r="P45" s="30">
        <f t="shared" si="37"/>
        <v>90.89</v>
      </c>
      <c r="R45" s="27" t="str">
        <f t="shared" si="2"/>
        <v>Analyst III</v>
      </c>
      <c r="S45" s="30">
        <v>62.97</v>
      </c>
      <c r="T45" s="30">
        <f t="shared" si="5"/>
        <v>65.49</v>
      </c>
      <c r="U45" s="30">
        <f t="shared" si="35"/>
        <v>68.11</v>
      </c>
      <c r="V45" s="30">
        <f t="shared" si="35"/>
        <v>70.83</v>
      </c>
      <c r="W45" s="30">
        <f t="shared" si="35"/>
        <v>73.66</v>
      </c>
      <c r="X45" s="30">
        <f t="shared" si="35"/>
        <v>76.61</v>
      </c>
      <c r="Y45" s="30">
        <f t="shared" si="35"/>
        <v>79.67</v>
      </c>
      <c r="Z45" s="30">
        <f t="shared" si="35"/>
        <v>82.86</v>
      </c>
      <c r="AA45" s="30">
        <f t="shared" si="35"/>
        <v>86.17</v>
      </c>
      <c r="AB45" s="30">
        <f t="shared" si="35"/>
        <v>89.62</v>
      </c>
      <c r="AC45" s="30">
        <f t="shared" si="35"/>
        <v>93.2</v>
      </c>
      <c r="AD45" s="30">
        <f t="shared" si="35"/>
        <v>96.93</v>
      </c>
      <c r="AE45" s="30">
        <f t="shared" si="35"/>
        <v>100.81</v>
      </c>
      <c r="AF45" s="30">
        <f t="shared" si="35"/>
        <v>104.84</v>
      </c>
    </row>
    <row r="46" spans="2:32" s="33" customFormat="1" ht="14.25">
      <c r="B46" s="27" t="s">
        <v>81</v>
      </c>
      <c r="C46" s="30">
        <v>48.3075</v>
      </c>
      <c r="D46" s="30">
        <f t="shared" si="0"/>
        <v>50.24</v>
      </c>
      <c r="E46" s="30">
        <f aca="true" t="shared" si="38" ref="E46:P46">ROUND((D46*(1+$B$1)),2)</f>
        <v>52.25</v>
      </c>
      <c r="F46" s="30">
        <f t="shared" si="38"/>
        <v>54.34</v>
      </c>
      <c r="G46" s="30">
        <f t="shared" si="38"/>
        <v>56.51</v>
      </c>
      <c r="H46" s="30">
        <f t="shared" si="38"/>
        <v>58.77</v>
      </c>
      <c r="I46" s="30">
        <f t="shared" si="38"/>
        <v>61.12</v>
      </c>
      <c r="J46" s="30">
        <f t="shared" si="38"/>
        <v>63.56</v>
      </c>
      <c r="K46" s="30">
        <f t="shared" si="38"/>
        <v>66.1</v>
      </c>
      <c r="L46" s="30">
        <f t="shared" si="38"/>
        <v>68.74</v>
      </c>
      <c r="M46" s="30">
        <f t="shared" si="38"/>
        <v>71.49</v>
      </c>
      <c r="N46" s="30">
        <f t="shared" si="38"/>
        <v>74.35</v>
      </c>
      <c r="O46" s="30">
        <f t="shared" si="38"/>
        <v>77.32</v>
      </c>
      <c r="P46" s="30">
        <f t="shared" si="38"/>
        <v>80.41</v>
      </c>
      <c r="R46" s="27" t="str">
        <f t="shared" si="2"/>
        <v>Analyst II</v>
      </c>
      <c r="S46" s="30">
        <v>55.72</v>
      </c>
      <c r="T46" s="30">
        <f t="shared" si="5"/>
        <v>57.95</v>
      </c>
      <c r="U46" s="30">
        <f t="shared" si="35"/>
        <v>60.27</v>
      </c>
      <c r="V46" s="30">
        <f t="shared" si="35"/>
        <v>62.68</v>
      </c>
      <c r="W46" s="30">
        <f t="shared" si="35"/>
        <v>65.19</v>
      </c>
      <c r="X46" s="30">
        <f t="shared" si="35"/>
        <v>67.8</v>
      </c>
      <c r="Y46" s="30">
        <f t="shared" si="35"/>
        <v>70.51</v>
      </c>
      <c r="Z46" s="30">
        <f t="shared" si="35"/>
        <v>73.33</v>
      </c>
      <c r="AA46" s="30">
        <f t="shared" si="35"/>
        <v>76.26</v>
      </c>
      <c r="AB46" s="30">
        <f t="shared" si="35"/>
        <v>79.31</v>
      </c>
      <c r="AC46" s="30">
        <f t="shared" si="35"/>
        <v>82.48</v>
      </c>
      <c r="AD46" s="30">
        <f t="shared" si="35"/>
        <v>85.78</v>
      </c>
      <c r="AE46" s="30">
        <f t="shared" si="35"/>
        <v>89.21</v>
      </c>
      <c r="AF46" s="30">
        <f t="shared" si="35"/>
        <v>92.78</v>
      </c>
    </row>
    <row r="47" spans="2:32" s="33" customFormat="1" ht="14.25">
      <c r="B47" s="27" t="s">
        <v>82</v>
      </c>
      <c r="C47" s="30">
        <v>42.75</v>
      </c>
      <c r="D47" s="30">
        <f t="shared" si="0"/>
        <v>44.46</v>
      </c>
      <c r="E47" s="30">
        <f aca="true" t="shared" si="39" ref="E47:P47">ROUND((D47*(1+$B$1)),2)</f>
        <v>46.24</v>
      </c>
      <c r="F47" s="30">
        <f t="shared" si="39"/>
        <v>48.09</v>
      </c>
      <c r="G47" s="30">
        <f t="shared" si="39"/>
        <v>50.01</v>
      </c>
      <c r="H47" s="30">
        <f t="shared" si="39"/>
        <v>52.01</v>
      </c>
      <c r="I47" s="30">
        <f t="shared" si="39"/>
        <v>54.09</v>
      </c>
      <c r="J47" s="30">
        <f t="shared" si="39"/>
        <v>56.25</v>
      </c>
      <c r="K47" s="30">
        <f t="shared" si="39"/>
        <v>58.5</v>
      </c>
      <c r="L47" s="30">
        <f t="shared" si="39"/>
        <v>60.84</v>
      </c>
      <c r="M47" s="30">
        <f t="shared" si="39"/>
        <v>63.27</v>
      </c>
      <c r="N47" s="30">
        <f t="shared" si="39"/>
        <v>65.8</v>
      </c>
      <c r="O47" s="30">
        <f t="shared" si="39"/>
        <v>68.43</v>
      </c>
      <c r="P47" s="30">
        <f t="shared" si="39"/>
        <v>71.17</v>
      </c>
      <c r="R47" s="27" t="str">
        <f t="shared" si="2"/>
        <v>Analyst I</v>
      </c>
      <c r="S47" s="30">
        <v>49.31</v>
      </c>
      <c r="T47" s="30">
        <f t="shared" si="5"/>
        <v>51.28</v>
      </c>
      <c r="U47" s="30">
        <f t="shared" si="35"/>
        <v>53.33</v>
      </c>
      <c r="V47" s="30">
        <f t="shared" si="35"/>
        <v>55.46</v>
      </c>
      <c r="W47" s="30">
        <f t="shared" si="35"/>
        <v>57.68</v>
      </c>
      <c r="X47" s="30">
        <f t="shared" si="35"/>
        <v>59.99</v>
      </c>
      <c r="Y47" s="30">
        <f t="shared" si="35"/>
        <v>62.39</v>
      </c>
      <c r="Z47" s="30">
        <f t="shared" si="35"/>
        <v>64.89</v>
      </c>
      <c r="AA47" s="30">
        <f t="shared" si="35"/>
        <v>67.49</v>
      </c>
      <c r="AB47" s="30">
        <f t="shared" si="35"/>
        <v>70.19</v>
      </c>
      <c r="AC47" s="30">
        <f t="shared" si="35"/>
        <v>73</v>
      </c>
      <c r="AD47" s="30">
        <f t="shared" si="35"/>
        <v>75.92</v>
      </c>
      <c r="AE47" s="30">
        <f t="shared" si="35"/>
        <v>78.96</v>
      </c>
      <c r="AF47" s="30">
        <f t="shared" si="35"/>
        <v>82.12</v>
      </c>
    </row>
    <row r="48" spans="2:8" s="33" customFormat="1" ht="14.25">
      <c r="B48" s="31"/>
      <c r="C48" s="34"/>
      <c r="D48" s="34"/>
      <c r="E48" s="34"/>
      <c r="F48" s="34"/>
      <c r="G48" s="34"/>
      <c r="H48" s="26"/>
    </row>
  </sheetData>
  <sheetProtection/>
  <mergeCells count="3">
    <mergeCell ref="B11:G11"/>
    <mergeCell ref="B13:P13"/>
    <mergeCell ref="R13:AF13"/>
  </mergeCells>
  <printOptions horizontalCentered="1"/>
  <pageMargins left="0.7" right="0.7" top="0.75" bottom="0.75" header="0.3" footer="0.3"/>
  <pageSetup horizontalDpi="600" verticalDpi="600" orientation="portrait" scale="90" r:id="rId2"/>
  <rowBreaks count="1" manualBreakCount="1">
    <brk id="47" max="255" man="1"/>
  </rowBreaks>
  <drawing r:id="rId1"/>
</worksheet>
</file>

<file path=xl/worksheets/sheet2.xml><?xml version="1.0" encoding="utf-8"?>
<worksheet xmlns="http://schemas.openxmlformats.org/spreadsheetml/2006/main" xmlns:r="http://schemas.openxmlformats.org/officeDocument/2006/relationships">
  <dimension ref="A1:W206"/>
  <sheetViews>
    <sheetView zoomScalePageLayoutView="0" workbookViewId="0" topLeftCell="A1">
      <selection activeCell="A13" sqref="A13:I19"/>
    </sheetView>
  </sheetViews>
  <sheetFormatPr defaultColWidth="9.140625" defaultRowHeight="15"/>
  <cols>
    <col min="2" max="2" width="12.57421875" style="1" bestFit="1" customWidth="1"/>
  </cols>
  <sheetData>
    <row r="1" spans="1:9" ht="18">
      <c r="A1" s="48" t="s">
        <v>10</v>
      </c>
      <c r="B1" s="49"/>
      <c r="C1" s="49"/>
      <c r="D1" s="49"/>
      <c r="E1" s="49"/>
      <c r="F1" s="49"/>
      <c r="G1" s="49"/>
      <c r="H1" s="49"/>
      <c r="I1" s="50"/>
    </row>
    <row r="2" spans="1:9" ht="14.25">
      <c r="A2" s="4"/>
      <c r="B2" s="5"/>
      <c r="C2" s="4"/>
      <c r="D2" s="4"/>
      <c r="E2" s="4"/>
      <c r="F2" s="4"/>
      <c r="G2" s="4"/>
      <c r="H2" s="4"/>
      <c r="I2" s="4"/>
    </row>
    <row r="3" spans="1:9" ht="14.25">
      <c r="A3" s="6" t="s">
        <v>3</v>
      </c>
      <c r="B3" s="3"/>
      <c r="C3" s="4"/>
      <c r="D3" s="4"/>
      <c r="E3" s="4"/>
      <c r="F3" s="4"/>
      <c r="G3" s="4"/>
      <c r="H3" s="4"/>
      <c r="I3" s="4"/>
    </row>
    <row r="4" spans="1:9" ht="14.25">
      <c r="A4" s="4" t="s">
        <v>52</v>
      </c>
      <c r="B4" s="3"/>
      <c r="C4" s="4"/>
      <c r="D4" s="4"/>
      <c r="E4" s="4"/>
      <c r="F4" s="4"/>
      <c r="G4" s="4"/>
      <c r="H4" s="4"/>
      <c r="I4" s="4"/>
    </row>
    <row r="5" spans="1:9" ht="14.25">
      <c r="A5" s="4" t="s">
        <v>4</v>
      </c>
      <c r="B5" s="3"/>
      <c r="C5" s="4"/>
      <c r="D5" s="4"/>
      <c r="E5" s="4"/>
      <c r="F5" s="4"/>
      <c r="G5" s="4"/>
      <c r="H5" s="4"/>
      <c r="I5" s="4"/>
    </row>
    <row r="6" spans="1:9" s="19" customFormat="1" ht="14.25">
      <c r="A6" s="4" t="s">
        <v>53</v>
      </c>
      <c r="B6" s="3"/>
      <c r="C6" s="4"/>
      <c r="D6" s="4"/>
      <c r="E6" s="4"/>
      <c r="F6" s="4"/>
      <c r="G6" s="4"/>
      <c r="H6" s="4"/>
      <c r="I6" s="4"/>
    </row>
    <row r="7" spans="1:9" ht="14.25">
      <c r="A7" s="4" t="s">
        <v>54</v>
      </c>
      <c r="B7" s="3"/>
      <c r="C7" s="4"/>
      <c r="D7" s="4"/>
      <c r="E7" s="4"/>
      <c r="F7" s="4"/>
      <c r="G7" s="4"/>
      <c r="H7" s="4"/>
      <c r="I7" s="4"/>
    </row>
    <row r="8" spans="1:9" ht="14.25">
      <c r="A8" s="4" t="s">
        <v>55</v>
      </c>
      <c r="B8" s="3"/>
      <c r="C8" s="4"/>
      <c r="D8" s="4"/>
      <c r="E8" s="4"/>
      <c r="F8" s="4"/>
      <c r="G8" s="4"/>
      <c r="H8" s="4"/>
      <c r="I8" s="4"/>
    </row>
    <row r="9" spans="1:9" s="2" customFormat="1" ht="14.25">
      <c r="A9" s="51" t="s">
        <v>56</v>
      </c>
      <c r="B9" s="52"/>
      <c r="C9" s="52"/>
      <c r="D9" s="52"/>
      <c r="E9" s="52"/>
      <c r="F9" s="52"/>
      <c r="G9" s="53"/>
      <c r="H9" s="7"/>
      <c r="I9" s="7"/>
    </row>
    <row r="10" spans="1:9" s="2" customFormat="1" ht="14.25">
      <c r="A10" s="4"/>
      <c r="B10" s="3"/>
      <c r="C10" s="4"/>
      <c r="D10" s="4"/>
      <c r="E10" s="4"/>
      <c r="F10" s="4"/>
      <c r="G10" s="4"/>
      <c r="H10" s="7"/>
      <c r="I10" s="7"/>
    </row>
    <row r="11" spans="1:9" ht="14.25">
      <c r="A11" s="4"/>
      <c r="B11" s="3"/>
      <c r="C11" s="4"/>
      <c r="D11" s="4"/>
      <c r="E11" s="4"/>
      <c r="F11" s="4"/>
      <c r="G11" s="4"/>
      <c r="H11" s="4"/>
      <c r="I11" s="4"/>
    </row>
    <row r="12" spans="1:9" ht="14.25">
      <c r="A12" s="6" t="s">
        <v>57</v>
      </c>
      <c r="B12" s="3"/>
      <c r="C12" s="4"/>
      <c r="D12" s="4"/>
      <c r="E12" s="4"/>
      <c r="F12" s="4"/>
      <c r="G12" s="4"/>
      <c r="H12" s="4"/>
      <c r="I12" s="4"/>
    </row>
    <row r="13" spans="1:9" ht="14.25">
      <c r="A13" s="54" t="s">
        <v>1</v>
      </c>
      <c r="B13" s="54"/>
      <c r="C13" s="54"/>
      <c r="D13" s="54"/>
      <c r="E13" s="54"/>
      <c r="F13" s="54"/>
      <c r="G13" s="54"/>
      <c r="H13" s="54"/>
      <c r="I13" s="54"/>
    </row>
    <row r="14" spans="1:9" ht="14.25">
      <c r="A14" s="54"/>
      <c r="B14" s="54"/>
      <c r="C14" s="54"/>
      <c r="D14" s="54"/>
      <c r="E14" s="54"/>
      <c r="F14" s="54"/>
      <c r="G14" s="54"/>
      <c r="H14" s="54"/>
      <c r="I14" s="54"/>
    </row>
    <row r="15" spans="1:9" ht="14.25">
      <c r="A15" s="54"/>
      <c r="B15" s="54"/>
      <c r="C15" s="54"/>
      <c r="D15" s="54"/>
      <c r="E15" s="54"/>
      <c r="F15" s="54"/>
      <c r="G15" s="54"/>
      <c r="H15" s="54"/>
      <c r="I15" s="54"/>
    </row>
    <row r="16" spans="1:9" ht="14.25">
      <c r="A16" s="54"/>
      <c r="B16" s="54"/>
      <c r="C16" s="54"/>
      <c r="D16" s="54"/>
      <c r="E16" s="54"/>
      <c r="F16" s="54"/>
      <c r="G16" s="54"/>
      <c r="H16" s="54"/>
      <c r="I16" s="54"/>
    </row>
    <row r="17" spans="1:9" ht="14.25">
      <c r="A17" s="54"/>
      <c r="B17" s="54"/>
      <c r="C17" s="54"/>
      <c r="D17" s="54"/>
      <c r="E17" s="54"/>
      <c r="F17" s="54"/>
      <c r="G17" s="54"/>
      <c r="H17" s="54"/>
      <c r="I17" s="54"/>
    </row>
    <row r="18" spans="1:9" ht="14.25">
      <c r="A18" s="54"/>
      <c r="B18" s="54"/>
      <c r="C18" s="54"/>
      <c r="D18" s="54"/>
      <c r="E18" s="54"/>
      <c r="F18" s="54"/>
      <c r="G18" s="54"/>
      <c r="H18" s="54"/>
      <c r="I18" s="54"/>
    </row>
    <row r="19" spans="1:9" ht="14.25">
      <c r="A19" s="54"/>
      <c r="B19" s="54"/>
      <c r="C19" s="54"/>
      <c r="D19" s="54"/>
      <c r="E19" s="54"/>
      <c r="F19" s="54"/>
      <c r="G19" s="54"/>
      <c r="H19" s="54"/>
      <c r="I19" s="54"/>
    </row>
    <row r="20" spans="1:9" ht="14.25">
      <c r="A20" s="4"/>
      <c r="B20" s="3"/>
      <c r="C20" s="4"/>
      <c r="D20" s="4"/>
      <c r="E20" s="4"/>
      <c r="F20" s="4"/>
      <c r="G20" s="4"/>
      <c r="H20" s="4"/>
      <c r="I20" s="4"/>
    </row>
    <row r="21" spans="1:9" ht="14.25">
      <c r="A21" s="6" t="s">
        <v>47</v>
      </c>
      <c r="B21" s="8"/>
      <c r="C21" s="4"/>
      <c r="D21" s="4"/>
      <c r="E21" s="4"/>
      <c r="F21" s="4"/>
      <c r="G21" s="4"/>
      <c r="H21" s="4"/>
      <c r="I21" s="4"/>
    </row>
    <row r="22" spans="1:9" ht="14.25">
      <c r="A22" s="55" t="s">
        <v>5</v>
      </c>
      <c r="B22" s="55"/>
      <c r="C22" s="55"/>
      <c r="D22" s="55"/>
      <c r="E22" s="55"/>
      <c r="F22" s="55"/>
      <c r="G22" s="55"/>
      <c r="H22" s="55"/>
      <c r="I22" s="55"/>
    </row>
    <row r="23" spans="1:9" ht="14.25">
      <c r="A23" s="55"/>
      <c r="B23" s="55"/>
      <c r="C23" s="55"/>
      <c r="D23" s="55"/>
      <c r="E23" s="55"/>
      <c r="F23" s="55"/>
      <c r="G23" s="55"/>
      <c r="H23" s="55"/>
      <c r="I23" s="55"/>
    </row>
    <row r="24" spans="1:9" ht="14.25">
      <c r="A24" s="9"/>
      <c r="B24" s="10"/>
      <c r="C24" s="9"/>
      <c r="D24" s="9"/>
      <c r="E24" s="9"/>
      <c r="F24" s="9"/>
      <c r="G24" s="9"/>
      <c r="H24" s="9"/>
      <c r="I24" s="9"/>
    </row>
    <row r="25" spans="1:9" ht="14.25">
      <c r="A25" s="6" t="s">
        <v>48</v>
      </c>
      <c r="B25" s="8"/>
      <c r="C25" s="4"/>
      <c r="D25" s="4"/>
      <c r="E25" s="4"/>
      <c r="F25" s="4"/>
      <c r="G25" s="4"/>
      <c r="H25" s="4"/>
      <c r="I25" s="4"/>
    </row>
    <row r="26" spans="1:9" ht="14.25">
      <c r="A26" s="55" t="s">
        <v>6</v>
      </c>
      <c r="B26" s="55"/>
      <c r="C26" s="55"/>
      <c r="D26" s="55"/>
      <c r="E26" s="55"/>
      <c r="F26" s="55"/>
      <c r="G26" s="55"/>
      <c r="H26" s="55"/>
      <c r="I26" s="55"/>
    </row>
    <row r="27" spans="1:9" ht="14.25">
      <c r="A27" s="55"/>
      <c r="B27" s="55"/>
      <c r="C27" s="55"/>
      <c r="D27" s="55"/>
      <c r="E27" s="55"/>
      <c r="F27" s="55"/>
      <c r="G27" s="55"/>
      <c r="H27" s="55"/>
      <c r="I27" s="55"/>
    </row>
    <row r="28" spans="1:9" ht="14.25">
      <c r="A28" s="9"/>
      <c r="B28" s="10"/>
      <c r="C28" s="9"/>
      <c r="D28" s="9"/>
      <c r="E28" s="9"/>
      <c r="F28" s="9"/>
      <c r="G28" s="9"/>
      <c r="H28" s="9"/>
      <c r="I28" s="9"/>
    </row>
    <row r="29" spans="1:9" ht="14.25">
      <c r="A29" s="6" t="s">
        <v>49</v>
      </c>
      <c r="B29" s="8"/>
      <c r="C29" s="4"/>
      <c r="D29" s="4"/>
      <c r="E29" s="4"/>
      <c r="F29" s="4"/>
      <c r="G29" s="4"/>
      <c r="H29" s="4"/>
      <c r="I29" s="4"/>
    </row>
    <row r="30" spans="1:9" ht="14.25">
      <c r="A30" s="55" t="s">
        <v>7</v>
      </c>
      <c r="B30" s="55"/>
      <c r="C30" s="55"/>
      <c r="D30" s="55"/>
      <c r="E30" s="55"/>
      <c r="F30" s="55"/>
      <c r="G30" s="55"/>
      <c r="H30" s="55"/>
      <c r="I30" s="55"/>
    </row>
    <row r="31" spans="1:9" ht="14.25">
      <c r="A31" s="55"/>
      <c r="B31" s="55"/>
      <c r="C31" s="55"/>
      <c r="D31" s="55"/>
      <c r="E31" s="55"/>
      <c r="F31" s="55"/>
      <c r="G31" s="55"/>
      <c r="H31" s="55"/>
      <c r="I31" s="55"/>
    </row>
    <row r="32" spans="1:9" ht="14.25">
      <c r="A32" s="13"/>
      <c r="B32" s="13"/>
      <c r="C32" s="13"/>
      <c r="D32" s="13"/>
      <c r="E32" s="13"/>
      <c r="F32" s="13"/>
      <c r="G32" s="13"/>
      <c r="H32" s="13"/>
      <c r="I32" s="13"/>
    </row>
    <row r="33" spans="1:9" ht="14.25">
      <c r="A33" s="4"/>
      <c r="B33" s="3"/>
      <c r="C33" s="4"/>
      <c r="D33" s="4"/>
      <c r="E33" s="4"/>
      <c r="F33" s="4"/>
      <c r="G33" s="4"/>
      <c r="H33" s="4"/>
      <c r="I33" s="4"/>
    </row>
    <row r="34" spans="1:9" ht="14.25">
      <c r="A34" s="6" t="s">
        <v>32</v>
      </c>
      <c r="B34" s="3"/>
      <c r="C34" s="4"/>
      <c r="D34" s="4"/>
      <c r="E34" s="4"/>
      <c r="F34" s="4"/>
      <c r="G34" s="4"/>
      <c r="H34" s="4"/>
      <c r="I34" s="4"/>
    </row>
    <row r="35" spans="1:9" ht="14.25">
      <c r="A35" s="56" t="s">
        <v>59</v>
      </c>
      <c r="B35" s="66"/>
      <c r="C35" s="66"/>
      <c r="D35" s="66"/>
      <c r="E35" s="66"/>
      <c r="F35" s="66"/>
      <c r="G35" s="66"/>
      <c r="H35" s="66"/>
      <c r="I35" s="67"/>
    </row>
    <row r="36" spans="1:9" ht="171" customHeight="1">
      <c r="A36" s="68"/>
      <c r="B36" s="69"/>
      <c r="C36" s="69"/>
      <c r="D36" s="69"/>
      <c r="E36" s="69"/>
      <c r="F36" s="69"/>
      <c r="G36" s="69"/>
      <c r="H36" s="69"/>
      <c r="I36" s="70"/>
    </row>
    <row r="37" spans="1:9" s="19" customFormat="1" ht="14.25">
      <c r="A37" s="23"/>
      <c r="B37" s="4"/>
      <c r="C37" s="4"/>
      <c r="D37" s="4"/>
      <c r="E37" s="4"/>
      <c r="F37" s="4"/>
      <c r="G37" s="4"/>
      <c r="H37" s="4"/>
      <c r="I37" s="4"/>
    </row>
    <row r="38" spans="1:23" ht="14.25">
      <c r="A38" s="20" t="s">
        <v>40</v>
      </c>
      <c r="B38" s="21"/>
      <c r="C38" s="22"/>
      <c r="D38" s="22"/>
      <c r="E38" s="22"/>
      <c r="F38" s="22"/>
      <c r="G38" s="22"/>
      <c r="H38" s="22"/>
      <c r="I38" s="22"/>
      <c r="P38" s="17"/>
      <c r="W38" s="17"/>
    </row>
    <row r="39" spans="1:16" ht="14.25">
      <c r="A39" s="54" t="s">
        <v>41</v>
      </c>
      <c r="B39" s="54"/>
      <c r="C39" s="54"/>
      <c r="D39" s="54"/>
      <c r="E39" s="54"/>
      <c r="F39" s="54"/>
      <c r="G39" s="54"/>
      <c r="H39" s="54"/>
      <c r="I39" s="54"/>
      <c r="P39" s="17"/>
    </row>
    <row r="40" spans="1:16" ht="14.25">
      <c r="A40" s="54"/>
      <c r="B40" s="54"/>
      <c r="C40" s="54"/>
      <c r="D40" s="54"/>
      <c r="E40" s="54"/>
      <c r="F40" s="54"/>
      <c r="G40" s="54"/>
      <c r="H40" s="54"/>
      <c r="I40" s="54"/>
      <c r="P40" s="17"/>
    </row>
    <row r="41" spans="1:16" ht="14.25">
      <c r="A41" s="54"/>
      <c r="B41" s="54"/>
      <c r="C41" s="54"/>
      <c r="D41" s="54"/>
      <c r="E41" s="54"/>
      <c r="F41" s="54"/>
      <c r="G41" s="54"/>
      <c r="H41" s="54"/>
      <c r="I41" s="54"/>
      <c r="P41" s="17"/>
    </row>
    <row r="42" spans="1:9" ht="14.25">
      <c r="A42" s="54"/>
      <c r="B42" s="54"/>
      <c r="C42" s="54"/>
      <c r="D42" s="54"/>
      <c r="E42" s="54"/>
      <c r="F42" s="54"/>
      <c r="G42" s="54"/>
      <c r="H42" s="54"/>
      <c r="I42" s="54"/>
    </row>
    <row r="43" spans="1:9" ht="14.25">
      <c r="A43" s="54"/>
      <c r="B43" s="54"/>
      <c r="C43" s="54"/>
      <c r="D43" s="54"/>
      <c r="E43" s="54"/>
      <c r="F43" s="54"/>
      <c r="G43" s="54"/>
      <c r="H43" s="54"/>
      <c r="I43" s="54"/>
    </row>
    <row r="44" spans="1:9" ht="14.25">
      <c r="A44" s="54"/>
      <c r="B44" s="54"/>
      <c r="C44" s="54"/>
      <c r="D44" s="54"/>
      <c r="E44" s="54"/>
      <c r="F44" s="54"/>
      <c r="G44" s="54"/>
      <c r="H44" s="54"/>
      <c r="I44" s="54"/>
    </row>
    <row r="45" spans="1:9" ht="14.25">
      <c r="A45" s="54"/>
      <c r="B45" s="54"/>
      <c r="C45" s="54"/>
      <c r="D45" s="54"/>
      <c r="E45" s="54"/>
      <c r="F45" s="54"/>
      <c r="G45" s="54"/>
      <c r="H45" s="54"/>
      <c r="I45" s="54"/>
    </row>
    <row r="46" spans="1:9" s="19" customFormat="1" ht="14.25">
      <c r="A46" s="24" t="s">
        <v>51</v>
      </c>
      <c r="B46" s="18"/>
      <c r="C46" s="18"/>
      <c r="D46" s="18"/>
      <c r="E46" s="18"/>
      <c r="F46" s="18"/>
      <c r="G46" s="18"/>
      <c r="H46" s="18"/>
      <c r="I46" s="18"/>
    </row>
    <row r="47" spans="1:9" s="19" customFormat="1" ht="14.25">
      <c r="A47" s="71" t="s">
        <v>58</v>
      </c>
      <c r="B47" s="72"/>
      <c r="C47" s="72"/>
      <c r="D47" s="72"/>
      <c r="E47" s="72"/>
      <c r="F47" s="72"/>
      <c r="G47" s="72"/>
      <c r="H47" s="72"/>
      <c r="I47" s="73"/>
    </row>
    <row r="48" spans="1:9" s="19" customFormat="1" ht="14.25">
      <c r="A48" s="74"/>
      <c r="B48" s="75"/>
      <c r="C48" s="75"/>
      <c r="D48" s="75"/>
      <c r="E48" s="75"/>
      <c r="F48" s="75"/>
      <c r="G48" s="75"/>
      <c r="H48" s="75"/>
      <c r="I48" s="76"/>
    </row>
    <row r="49" spans="1:9" s="19" customFormat="1" ht="14.25">
      <c r="A49" s="18"/>
      <c r="B49" s="18"/>
      <c r="C49" s="18"/>
      <c r="D49" s="18"/>
      <c r="E49" s="18"/>
      <c r="F49" s="18"/>
      <c r="G49" s="18"/>
      <c r="H49" s="18"/>
      <c r="I49" s="18"/>
    </row>
    <row r="50" spans="1:9" ht="14.25">
      <c r="A50" s="6" t="s">
        <v>47</v>
      </c>
      <c r="B50" s="8"/>
      <c r="C50" s="4"/>
      <c r="D50" s="4"/>
      <c r="E50" s="4"/>
      <c r="F50" s="4"/>
      <c r="G50" s="4"/>
      <c r="H50" s="4"/>
      <c r="I50" s="4"/>
    </row>
    <row r="51" spans="1:9" ht="14.25">
      <c r="A51" s="55" t="s">
        <v>44</v>
      </c>
      <c r="B51" s="55"/>
      <c r="C51" s="55"/>
      <c r="D51" s="55"/>
      <c r="E51" s="55"/>
      <c r="F51" s="55"/>
      <c r="G51" s="55"/>
      <c r="H51" s="55"/>
      <c r="I51" s="55"/>
    </row>
    <row r="52" spans="1:9" ht="14.25">
      <c r="A52" s="55"/>
      <c r="B52" s="55"/>
      <c r="C52" s="55"/>
      <c r="D52" s="55"/>
      <c r="E52" s="55"/>
      <c r="F52" s="55"/>
      <c r="G52" s="55"/>
      <c r="H52" s="55"/>
      <c r="I52" s="55"/>
    </row>
    <row r="53" spans="1:9" ht="14.25">
      <c r="A53" s="9"/>
      <c r="B53" s="10"/>
      <c r="C53" s="9"/>
      <c r="D53" s="9"/>
      <c r="E53" s="9"/>
      <c r="F53" s="9"/>
      <c r="G53" s="9"/>
      <c r="H53" s="9"/>
      <c r="I53" s="9"/>
    </row>
    <row r="54" spans="1:9" ht="14.25">
      <c r="A54" s="6" t="s">
        <v>48</v>
      </c>
      <c r="B54" s="8"/>
      <c r="C54" s="4"/>
      <c r="D54" s="4"/>
      <c r="E54" s="4"/>
      <c r="F54" s="4"/>
      <c r="G54" s="4"/>
      <c r="H54" s="4"/>
      <c r="I54" s="4"/>
    </row>
    <row r="55" spans="1:9" ht="14.25">
      <c r="A55" s="55" t="s">
        <v>43</v>
      </c>
      <c r="B55" s="55"/>
      <c r="C55" s="55"/>
      <c r="D55" s="55"/>
      <c r="E55" s="55"/>
      <c r="F55" s="55"/>
      <c r="G55" s="55"/>
      <c r="H55" s="55"/>
      <c r="I55" s="55"/>
    </row>
    <row r="56" spans="1:9" ht="14.25">
      <c r="A56" s="55"/>
      <c r="B56" s="55"/>
      <c r="C56" s="55"/>
      <c r="D56" s="55"/>
      <c r="E56" s="55"/>
      <c r="F56" s="55"/>
      <c r="G56" s="55"/>
      <c r="H56" s="55"/>
      <c r="I56" s="55"/>
    </row>
    <row r="57" spans="1:9" ht="14.25">
      <c r="A57" s="9"/>
      <c r="B57" s="10"/>
      <c r="C57" s="9"/>
      <c r="D57" s="9"/>
      <c r="E57" s="9"/>
      <c r="F57" s="9"/>
      <c r="G57" s="9"/>
      <c r="H57" s="9"/>
      <c r="I57" s="9"/>
    </row>
    <row r="58" spans="1:9" ht="14.25">
      <c r="A58" s="6" t="s">
        <v>49</v>
      </c>
      <c r="B58" s="8"/>
      <c r="C58" s="4"/>
      <c r="D58" s="4"/>
      <c r="E58" s="4"/>
      <c r="F58" s="4"/>
      <c r="G58" s="4"/>
      <c r="H58" s="4"/>
      <c r="I58" s="4"/>
    </row>
    <row r="59" spans="1:9" ht="14.25">
      <c r="A59" s="55" t="s">
        <v>42</v>
      </c>
      <c r="B59" s="55"/>
      <c r="C59" s="55"/>
      <c r="D59" s="55"/>
      <c r="E59" s="55"/>
      <c r="F59" s="55"/>
      <c r="G59" s="55"/>
      <c r="H59" s="55"/>
      <c r="I59" s="55"/>
    </row>
    <row r="60" spans="1:9" ht="14.25">
      <c r="A60" s="55"/>
      <c r="B60" s="55"/>
      <c r="C60" s="55"/>
      <c r="D60" s="55"/>
      <c r="E60" s="55"/>
      <c r="F60" s="55"/>
      <c r="G60" s="55"/>
      <c r="H60" s="55"/>
      <c r="I60" s="55"/>
    </row>
    <row r="61" spans="1:9" s="17" customFormat="1" ht="14.25">
      <c r="A61" s="16"/>
      <c r="B61" s="16"/>
      <c r="C61" s="16"/>
      <c r="D61" s="16"/>
      <c r="E61" s="16"/>
      <c r="F61" s="16"/>
      <c r="G61" s="16"/>
      <c r="H61" s="16"/>
      <c r="I61" s="16"/>
    </row>
    <row r="62" spans="1:9" s="17" customFormat="1" ht="14.25">
      <c r="A62" s="16"/>
      <c r="B62" s="16"/>
      <c r="C62" s="16"/>
      <c r="D62" s="16"/>
      <c r="E62" s="16"/>
      <c r="F62" s="16"/>
      <c r="G62" s="16"/>
      <c r="H62" s="16"/>
      <c r="I62" s="16"/>
    </row>
    <row r="63" spans="1:9" ht="14.25">
      <c r="A63" s="6" t="s">
        <v>45</v>
      </c>
      <c r="B63" s="3"/>
      <c r="C63" s="4"/>
      <c r="D63" s="4"/>
      <c r="E63" s="4"/>
      <c r="F63" s="4"/>
      <c r="G63" s="4"/>
      <c r="H63" s="4"/>
      <c r="I63" s="4"/>
    </row>
    <row r="64" spans="1:9" ht="14.25">
      <c r="A64" s="56" t="s">
        <v>46</v>
      </c>
      <c r="B64" s="57"/>
      <c r="C64" s="57"/>
      <c r="D64" s="57"/>
      <c r="E64" s="57"/>
      <c r="F64" s="57"/>
      <c r="G64" s="57"/>
      <c r="H64" s="57"/>
      <c r="I64" s="58"/>
    </row>
    <row r="65" spans="1:9" ht="14.25">
      <c r="A65" s="59"/>
      <c r="B65" s="60"/>
      <c r="C65" s="60"/>
      <c r="D65" s="60"/>
      <c r="E65" s="60"/>
      <c r="F65" s="60"/>
      <c r="G65" s="60"/>
      <c r="H65" s="60"/>
      <c r="I65" s="61"/>
    </row>
    <row r="66" spans="1:9" ht="14.25">
      <c r="A66" s="59"/>
      <c r="B66" s="60"/>
      <c r="C66" s="60"/>
      <c r="D66" s="60"/>
      <c r="E66" s="60"/>
      <c r="F66" s="60"/>
      <c r="G66" s="60"/>
      <c r="H66" s="60"/>
      <c r="I66" s="61"/>
    </row>
    <row r="67" spans="1:9" ht="14.25">
      <c r="A67" s="59"/>
      <c r="B67" s="60"/>
      <c r="C67" s="60"/>
      <c r="D67" s="60"/>
      <c r="E67" s="60"/>
      <c r="F67" s="60"/>
      <c r="G67" s="60"/>
      <c r="H67" s="60"/>
      <c r="I67" s="61"/>
    </row>
    <row r="68" spans="1:9" ht="14.25">
      <c r="A68" s="59"/>
      <c r="B68" s="60"/>
      <c r="C68" s="60"/>
      <c r="D68" s="60"/>
      <c r="E68" s="60"/>
      <c r="F68" s="60"/>
      <c r="G68" s="60"/>
      <c r="H68" s="60"/>
      <c r="I68" s="61"/>
    </row>
    <row r="69" spans="1:9" ht="14.25">
      <c r="A69" s="59"/>
      <c r="B69" s="60"/>
      <c r="C69" s="60"/>
      <c r="D69" s="60"/>
      <c r="E69" s="60"/>
      <c r="F69" s="60"/>
      <c r="G69" s="60"/>
      <c r="H69" s="60"/>
      <c r="I69" s="61"/>
    </row>
    <row r="70" spans="1:9" ht="14.25">
      <c r="A70" s="59"/>
      <c r="B70" s="60"/>
      <c r="C70" s="60"/>
      <c r="D70" s="60"/>
      <c r="E70" s="60"/>
      <c r="F70" s="60"/>
      <c r="G70" s="60"/>
      <c r="H70" s="60"/>
      <c r="I70" s="61"/>
    </row>
    <row r="71" spans="1:9" s="17" customFormat="1" ht="14.25">
      <c r="A71" s="59"/>
      <c r="B71" s="62"/>
      <c r="C71" s="62"/>
      <c r="D71" s="62"/>
      <c r="E71" s="62"/>
      <c r="F71" s="62"/>
      <c r="G71" s="62"/>
      <c r="H71" s="62"/>
      <c r="I71" s="61"/>
    </row>
    <row r="72" spans="1:9" s="17" customFormat="1" ht="14.25">
      <c r="A72" s="63"/>
      <c r="B72" s="64"/>
      <c r="C72" s="64"/>
      <c r="D72" s="64"/>
      <c r="E72" s="64"/>
      <c r="F72" s="64"/>
      <c r="G72" s="64"/>
      <c r="H72" s="64"/>
      <c r="I72" s="65"/>
    </row>
    <row r="73" spans="1:9" s="17" customFormat="1" ht="14.25">
      <c r="A73" s="6" t="s">
        <v>50</v>
      </c>
      <c r="B73" s="8"/>
      <c r="C73" s="4"/>
      <c r="D73" s="4"/>
      <c r="E73" s="4"/>
      <c r="F73" s="4"/>
      <c r="G73" s="4"/>
      <c r="H73" s="4"/>
      <c r="I73" s="4"/>
    </row>
    <row r="74" spans="1:9" s="17" customFormat="1" ht="14.25">
      <c r="A74" s="55" t="s">
        <v>64</v>
      </c>
      <c r="B74" s="55"/>
      <c r="C74" s="55"/>
      <c r="D74" s="55"/>
      <c r="E74" s="55"/>
      <c r="F74" s="55"/>
      <c r="G74" s="55"/>
      <c r="H74" s="55"/>
      <c r="I74" s="55"/>
    </row>
    <row r="75" spans="1:9" s="17" customFormat="1" ht="14.25">
      <c r="A75" s="55"/>
      <c r="B75" s="55"/>
      <c r="C75" s="55"/>
      <c r="D75" s="55"/>
      <c r="E75" s="55"/>
      <c r="F75" s="55"/>
      <c r="G75" s="55"/>
      <c r="H75" s="55"/>
      <c r="I75" s="55"/>
    </row>
    <row r="76" spans="1:9" s="17" customFormat="1" ht="14.25">
      <c r="A76" s="9"/>
      <c r="B76" s="10"/>
      <c r="C76" s="9"/>
      <c r="D76" s="9"/>
      <c r="E76" s="9"/>
      <c r="F76" s="9"/>
      <c r="G76" s="9"/>
      <c r="H76" s="9"/>
      <c r="I76" s="9"/>
    </row>
    <row r="77" spans="1:9" s="17" customFormat="1" ht="14.25">
      <c r="A77" s="6" t="s">
        <v>51</v>
      </c>
      <c r="B77" s="8"/>
      <c r="C77" s="4"/>
      <c r="D77" s="4"/>
      <c r="E77" s="4"/>
      <c r="F77" s="4"/>
      <c r="G77" s="4"/>
      <c r="H77" s="4"/>
      <c r="I77" s="4"/>
    </row>
    <row r="78" spans="1:9" s="17" customFormat="1" ht="14.25">
      <c r="A78" s="55" t="s">
        <v>63</v>
      </c>
      <c r="B78" s="55"/>
      <c r="C78" s="55"/>
      <c r="D78" s="55"/>
      <c r="E78" s="55"/>
      <c r="F78" s="55"/>
      <c r="G78" s="55"/>
      <c r="H78" s="55"/>
      <c r="I78" s="55"/>
    </row>
    <row r="79" spans="1:9" s="17" customFormat="1" ht="14.25">
      <c r="A79" s="55"/>
      <c r="B79" s="55"/>
      <c r="C79" s="55"/>
      <c r="D79" s="55"/>
      <c r="E79" s="55"/>
      <c r="F79" s="55"/>
      <c r="G79" s="55"/>
      <c r="H79" s="55"/>
      <c r="I79" s="55"/>
    </row>
    <row r="80" spans="1:9" s="17" customFormat="1" ht="14.25">
      <c r="A80" s="15"/>
      <c r="B80" s="15"/>
      <c r="C80" s="15"/>
      <c r="D80" s="15"/>
      <c r="E80" s="15"/>
      <c r="F80" s="15"/>
      <c r="G80" s="15"/>
      <c r="H80" s="15"/>
      <c r="I80" s="15"/>
    </row>
    <row r="81" spans="1:9" ht="14.25">
      <c r="A81" s="6" t="s">
        <v>47</v>
      </c>
      <c r="B81" s="8"/>
      <c r="C81" s="4"/>
      <c r="D81" s="4"/>
      <c r="E81" s="4"/>
      <c r="F81" s="4"/>
      <c r="G81" s="4"/>
      <c r="H81" s="4"/>
      <c r="I81" s="4"/>
    </row>
    <row r="82" spans="1:9" ht="14.25">
      <c r="A82" s="55" t="s">
        <v>62</v>
      </c>
      <c r="B82" s="55"/>
      <c r="C82" s="55"/>
      <c r="D82" s="55"/>
      <c r="E82" s="55"/>
      <c r="F82" s="55"/>
      <c r="G82" s="55"/>
      <c r="H82" s="55"/>
      <c r="I82" s="55"/>
    </row>
    <row r="83" spans="1:9" ht="14.25">
      <c r="A83" s="55"/>
      <c r="B83" s="55"/>
      <c r="C83" s="55"/>
      <c r="D83" s="55"/>
      <c r="E83" s="55"/>
      <c r="F83" s="55"/>
      <c r="G83" s="55"/>
      <c r="H83" s="55"/>
      <c r="I83" s="55"/>
    </row>
    <row r="84" spans="1:9" ht="14.25">
      <c r="A84" s="9"/>
      <c r="B84" s="10"/>
      <c r="C84" s="9"/>
      <c r="D84" s="9"/>
      <c r="E84" s="9"/>
      <c r="F84" s="9"/>
      <c r="G84" s="9"/>
      <c r="H84" s="9"/>
      <c r="I84" s="9"/>
    </row>
    <row r="85" spans="1:9" ht="14.25">
      <c r="A85" s="6" t="s">
        <v>48</v>
      </c>
      <c r="B85" s="8"/>
      <c r="C85" s="4"/>
      <c r="D85" s="4"/>
      <c r="E85" s="4"/>
      <c r="F85" s="4"/>
      <c r="G85" s="4"/>
      <c r="H85" s="4"/>
      <c r="I85" s="4"/>
    </row>
    <row r="86" spans="1:9" ht="15" customHeight="1">
      <c r="A86" s="77" t="s">
        <v>61</v>
      </c>
      <c r="B86" s="78"/>
      <c r="C86" s="78"/>
      <c r="D86" s="78"/>
      <c r="E86" s="78"/>
      <c r="F86" s="78"/>
      <c r="G86" s="78"/>
      <c r="H86" s="78"/>
      <c r="I86" s="79"/>
    </row>
    <row r="87" spans="1:9" ht="14.25">
      <c r="A87" s="80"/>
      <c r="B87" s="81"/>
      <c r="C87" s="81"/>
      <c r="D87" s="81"/>
      <c r="E87" s="81"/>
      <c r="F87" s="81"/>
      <c r="G87" s="81"/>
      <c r="H87" s="81"/>
      <c r="I87" s="82"/>
    </row>
    <row r="88" spans="1:9" s="19" customFormat="1" ht="14.25">
      <c r="A88" s="18"/>
      <c r="B88" s="18"/>
      <c r="C88" s="18"/>
      <c r="D88" s="18"/>
      <c r="E88" s="18"/>
      <c r="F88" s="18"/>
      <c r="G88" s="18"/>
      <c r="H88" s="18"/>
      <c r="I88" s="18"/>
    </row>
    <row r="89" spans="1:9" ht="14.25">
      <c r="A89" s="6" t="s">
        <v>49</v>
      </c>
      <c r="B89" s="8"/>
      <c r="C89" s="4"/>
      <c r="D89" s="4"/>
      <c r="E89" s="4"/>
      <c r="F89" s="4"/>
      <c r="G89" s="4"/>
      <c r="H89" s="4"/>
      <c r="I89" s="4"/>
    </row>
    <row r="90" spans="1:9" ht="14.25">
      <c r="A90" s="55" t="s">
        <v>60</v>
      </c>
      <c r="B90" s="55"/>
      <c r="C90" s="55"/>
      <c r="D90" s="55"/>
      <c r="E90" s="55"/>
      <c r="F90" s="55"/>
      <c r="G90" s="55"/>
      <c r="H90" s="55"/>
      <c r="I90" s="55"/>
    </row>
    <row r="91" spans="1:9" ht="14.25">
      <c r="A91" s="55"/>
      <c r="B91" s="55"/>
      <c r="C91" s="55"/>
      <c r="D91" s="55"/>
      <c r="E91" s="55"/>
      <c r="F91" s="55"/>
      <c r="G91" s="55"/>
      <c r="H91" s="55"/>
      <c r="I91" s="55"/>
    </row>
    <row r="92" spans="1:9" ht="14.25">
      <c r="A92" s="16"/>
      <c r="B92" s="16"/>
      <c r="C92" s="16"/>
      <c r="D92" s="16"/>
      <c r="E92" s="16"/>
      <c r="F92" s="16"/>
      <c r="G92" s="16"/>
      <c r="H92" s="16"/>
      <c r="I92" s="16"/>
    </row>
    <row r="93" spans="1:9" ht="14.25">
      <c r="A93" s="4"/>
      <c r="B93" s="3"/>
      <c r="C93" s="4"/>
      <c r="D93" s="4"/>
      <c r="E93" s="4"/>
      <c r="F93" s="4"/>
      <c r="G93" s="4"/>
      <c r="H93" s="4"/>
      <c r="I93" s="4"/>
    </row>
    <row r="94" spans="1:9" ht="14.25">
      <c r="A94" s="6" t="s">
        <v>65</v>
      </c>
      <c r="B94" s="3"/>
      <c r="C94" s="4"/>
      <c r="D94" s="4"/>
      <c r="E94" s="4"/>
      <c r="F94" s="4"/>
      <c r="G94" s="4"/>
      <c r="H94" s="4"/>
      <c r="I94" s="4"/>
    </row>
    <row r="95" spans="1:9" ht="14.25">
      <c r="A95" s="54" t="s">
        <v>13</v>
      </c>
      <c r="B95" s="54"/>
      <c r="C95" s="54"/>
      <c r="D95" s="54"/>
      <c r="E95" s="54"/>
      <c r="F95" s="54"/>
      <c r="G95" s="54"/>
      <c r="H95" s="54"/>
      <c r="I95" s="54"/>
    </row>
    <row r="96" spans="1:9" ht="14.25">
      <c r="A96" s="54"/>
      <c r="B96" s="54"/>
      <c r="C96" s="54"/>
      <c r="D96" s="54"/>
      <c r="E96" s="54"/>
      <c r="F96" s="54"/>
      <c r="G96" s="54"/>
      <c r="H96" s="54"/>
      <c r="I96" s="54"/>
    </row>
    <row r="97" spans="1:9" ht="14.25">
      <c r="A97" s="54"/>
      <c r="B97" s="54"/>
      <c r="C97" s="54"/>
      <c r="D97" s="54"/>
      <c r="E97" s="54"/>
      <c r="F97" s="54"/>
      <c r="G97" s="54"/>
      <c r="H97" s="54"/>
      <c r="I97" s="54"/>
    </row>
    <row r="98" spans="1:9" ht="14.25">
      <c r="A98" s="54"/>
      <c r="B98" s="54"/>
      <c r="C98" s="54"/>
      <c r="D98" s="54"/>
      <c r="E98" s="54"/>
      <c r="F98" s="54"/>
      <c r="G98" s="54"/>
      <c r="H98" s="54"/>
      <c r="I98" s="54"/>
    </row>
    <row r="99" spans="1:9" ht="14.25">
      <c r="A99" s="54"/>
      <c r="B99" s="54"/>
      <c r="C99" s="54"/>
      <c r="D99" s="54"/>
      <c r="E99" s="54"/>
      <c r="F99" s="54"/>
      <c r="G99" s="54"/>
      <c r="H99" s="54"/>
      <c r="I99" s="54"/>
    </row>
    <row r="100" spans="1:9" ht="14.25">
      <c r="A100" s="54"/>
      <c r="B100" s="54"/>
      <c r="C100" s="54"/>
      <c r="D100" s="54"/>
      <c r="E100" s="54"/>
      <c r="F100" s="54"/>
      <c r="G100" s="54"/>
      <c r="H100" s="54"/>
      <c r="I100" s="54"/>
    </row>
    <row r="101" spans="1:9" ht="14.25">
      <c r="A101" s="4"/>
      <c r="B101" s="3"/>
      <c r="C101" s="4"/>
      <c r="D101" s="4"/>
      <c r="E101" s="4"/>
      <c r="F101" s="4"/>
      <c r="G101" s="4"/>
      <c r="H101" s="4"/>
      <c r="I101" s="4"/>
    </row>
    <row r="102" spans="1:9" ht="14.25">
      <c r="A102" s="6" t="s">
        <v>50</v>
      </c>
      <c r="B102" s="8"/>
      <c r="C102" s="4"/>
      <c r="D102" s="4"/>
      <c r="E102" s="4"/>
      <c r="F102" s="4"/>
      <c r="G102" s="4"/>
      <c r="H102" s="4"/>
      <c r="I102" s="4"/>
    </row>
    <row r="103" spans="1:9" ht="14.25">
      <c r="A103" s="55" t="s">
        <v>66</v>
      </c>
      <c r="B103" s="55"/>
      <c r="C103" s="55"/>
      <c r="D103" s="55"/>
      <c r="E103" s="55"/>
      <c r="F103" s="55"/>
      <c r="G103" s="55"/>
      <c r="H103" s="55"/>
      <c r="I103" s="55"/>
    </row>
    <row r="104" spans="1:9" ht="14.25">
      <c r="A104" s="55"/>
      <c r="B104" s="55"/>
      <c r="C104" s="55"/>
      <c r="D104" s="55"/>
      <c r="E104" s="55"/>
      <c r="F104" s="55"/>
      <c r="G104" s="55"/>
      <c r="H104" s="55"/>
      <c r="I104" s="55"/>
    </row>
    <row r="105" spans="1:9" ht="14.25">
      <c r="A105" s="9"/>
      <c r="B105" s="10"/>
      <c r="C105" s="9"/>
      <c r="D105" s="9"/>
      <c r="E105" s="9"/>
      <c r="F105" s="9"/>
      <c r="G105" s="9"/>
      <c r="H105" s="9"/>
      <c r="I105" s="9"/>
    </row>
    <row r="106" spans="1:9" ht="14.25">
      <c r="A106" s="6" t="s">
        <v>51</v>
      </c>
      <c r="B106" s="8"/>
      <c r="C106" s="4"/>
      <c r="D106" s="4"/>
      <c r="E106" s="4"/>
      <c r="F106" s="4"/>
      <c r="G106" s="4"/>
      <c r="H106" s="4"/>
      <c r="I106" s="4"/>
    </row>
    <row r="107" spans="1:9" ht="14.25">
      <c r="A107" s="55" t="s">
        <v>67</v>
      </c>
      <c r="B107" s="55"/>
      <c r="C107" s="55"/>
      <c r="D107" s="55"/>
      <c r="E107" s="55"/>
      <c r="F107" s="55"/>
      <c r="G107" s="55"/>
      <c r="H107" s="55"/>
      <c r="I107" s="55"/>
    </row>
    <row r="108" spans="1:9" ht="14.25">
      <c r="A108" s="55"/>
      <c r="B108" s="55"/>
      <c r="C108" s="55"/>
      <c r="D108" s="55"/>
      <c r="E108" s="55"/>
      <c r="F108" s="55"/>
      <c r="G108" s="55"/>
      <c r="H108" s="55"/>
      <c r="I108" s="55"/>
    </row>
    <row r="109" spans="1:9" ht="14.25">
      <c r="A109" s="9"/>
      <c r="B109" s="10"/>
      <c r="C109" s="9"/>
      <c r="D109" s="9"/>
      <c r="E109" s="9"/>
      <c r="F109" s="9"/>
      <c r="G109" s="9"/>
      <c r="H109" s="9"/>
      <c r="I109" s="9"/>
    </row>
    <row r="110" spans="1:9" ht="14.25">
      <c r="A110" s="6" t="s">
        <v>47</v>
      </c>
      <c r="B110" s="8"/>
      <c r="C110" s="4"/>
      <c r="D110" s="4"/>
      <c r="E110" s="4"/>
      <c r="F110" s="4"/>
      <c r="G110" s="4"/>
      <c r="H110" s="4"/>
      <c r="I110" s="4"/>
    </row>
    <row r="111" spans="1:9" ht="14.25">
      <c r="A111" s="55" t="s">
        <v>16</v>
      </c>
      <c r="B111" s="55"/>
      <c r="C111" s="55"/>
      <c r="D111" s="55"/>
      <c r="E111" s="55"/>
      <c r="F111" s="55"/>
      <c r="G111" s="55"/>
      <c r="H111" s="55"/>
      <c r="I111" s="55"/>
    </row>
    <row r="112" spans="1:9" ht="14.25">
      <c r="A112" s="55"/>
      <c r="B112" s="55"/>
      <c r="C112" s="55"/>
      <c r="D112" s="55"/>
      <c r="E112" s="55"/>
      <c r="F112" s="55"/>
      <c r="G112" s="55"/>
      <c r="H112" s="55"/>
      <c r="I112" s="55"/>
    </row>
    <row r="113" spans="1:9" ht="14.25">
      <c r="A113" s="9"/>
      <c r="B113" s="10"/>
      <c r="C113" s="9"/>
      <c r="D113" s="9"/>
      <c r="E113" s="9"/>
      <c r="F113" s="9"/>
      <c r="G113" s="9"/>
      <c r="H113" s="9"/>
      <c r="I113" s="9"/>
    </row>
    <row r="114" spans="1:9" ht="14.25">
      <c r="A114" s="6" t="s">
        <v>48</v>
      </c>
      <c r="B114" s="8"/>
      <c r="C114" s="4"/>
      <c r="D114" s="4"/>
      <c r="E114" s="4"/>
      <c r="F114" s="4"/>
      <c r="G114" s="4"/>
      <c r="H114" s="4"/>
      <c r="I114" s="4"/>
    </row>
    <row r="115" spans="1:9" ht="14.25">
      <c r="A115" s="55" t="s">
        <v>15</v>
      </c>
      <c r="B115" s="55"/>
      <c r="C115" s="55"/>
      <c r="D115" s="55"/>
      <c r="E115" s="55"/>
      <c r="F115" s="55"/>
      <c r="G115" s="55"/>
      <c r="H115" s="55"/>
      <c r="I115" s="55"/>
    </row>
    <row r="116" spans="1:9" ht="14.25">
      <c r="A116" s="55"/>
      <c r="B116" s="55"/>
      <c r="C116" s="55"/>
      <c r="D116" s="55"/>
      <c r="E116" s="55"/>
      <c r="F116" s="55"/>
      <c r="G116" s="55"/>
      <c r="H116" s="55"/>
      <c r="I116" s="55"/>
    </row>
    <row r="117" spans="1:9" ht="14.25">
      <c r="A117" s="9"/>
      <c r="B117" s="10"/>
      <c r="C117" s="9"/>
      <c r="D117" s="9"/>
      <c r="E117" s="9"/>
      <c r="F117" s="9"/>
      <c r="G117" s="9"/>
      <c r="H117" s="9"/>
      <c r="I117" s="9"/>
    </row>
    <row r="118" spans="1:9" ht="14.25">
      <c r="A118" s="6" t="s">
        <v>49</v>
      </c>
      <c r="B118" s="8"/>
      <c r="C118" s="4"/>
      <c r="D118" s="4"/>
      <c r="E118" s="4"/>
      <c r="F118" s="4"/>
      <c r="G118" s="4"/>
      <c r="H118" s="4"/>
      <c r="I118" s="4"/>
    </row>
    <row r="119" spans="1:9" ht="14.25">
      <c r="A119" s="55" t="s">
        <v>14</v>
      </c>
      <c r="B119" s="55"/>
      <c r="C119" s="55"/>
      <c r="D119" s="55"/>
      <c r="E119" s="55"/>
      <c r="F119" s="55"/>
      <c r="G119" s="55"/>
      <c r="H119" s="55"/>
      <c r="I119" s="55"/>
    </row>
    <row r="120" spans="1:9" ht="14.25">
      <c r="A120" s="55"/>
      <c r="B120" s="55"/>
      <c r="C120" s="55"/>
      <c r="D120" s="55"/>
      <c r="E120" s="55"/>
      <c r="F120" s="55"/>
      <c r="G120" s="55"/>
      <c r="H120" s="55"/>
      <c r="I120" s="55"/>
    </row>
    <row r="121" spans="1:9" ht="14.25">
      <c r="A121" s="11"/>
      <c r="B121" s="12"/>
      <c r="C121" s="11"/>
      <c r="D121" s="11"/>
      <c r="E121" s="11"/>
      <c r="F121" s="11"/>
      <c r="G121" s="11"/>
      <c r="H121" s="11"/>
      <c r="I121" s="11"/>
    </row>
    <row r="122" spans="1:9" ht="14.25">
      <c r="A122" s="6" t="s">
        <v>31</v>
      </c>
      <c r="B122" s="3"/>
      <c r="C122" s="4"/>
      <c r="D122" s="4"/>
      <c r="E122" s="4"/>
      <c r="F122" s="4"/>
      <c r="G122" s="4"/>
      <c r="H122" s="4"/>
      <c r="I122" s="4"/>
    </row>
    <row r="123" spans="1:9" ht="14.25">
      <c r="A123" s="54" t="s">
        <v>12</v>
      </c>
      <c r="B123" s="54"/>
      <c r="C123" s="54"/>
      <c r="D123" s="54"/>
      <c r="E123" s="54"/>
      <c r="F123" s="54"/>
      <c r="G123" s="54"/>
      <c r="H123" s="54"/>
      <c r="I123" s="54"/>
    </row>
    <row r="124" spans="1:9" ht="14.25">
      <c r="A124" s="54"/>
      <c r="B124" s="54"/>
      <c r="C124" s="54"/>
      <c r="D124" s="54"/>
      <c r="E124" s="54"/>
      <c r="F124" s="54"/>
      <c r="G124" s="54"/>
      <c r="H124" s="54"/>
      <c r="I124" s="54"/>
    </row>
    <row r="125" spans="1:9" ht="14.25">
      <c r="A125" s="54"/>
      <c r="B125" s="54"/>
      <c r="C125" s="54"/>
      <c r="D125" s="54"/>
      <c r="E125" s="54"/>
      <c r="F125" s="54"/>
      <c r="G125" s="54"/>
      <c r="H125" s="54"/>
      <c r="I125" s="54"/>
    </row>
    <row r="126" spans="1:9" ht="14.25">
      <c r="A126" s="54"/>
      <c r="B126" s="54"/>
      <c r="C126" s="54"/>
      <c r="D126" s="54"/>
      <c r="E126" s="54"/>
      <c r="F126" s="54"/>
      <c r="G126" s="54"/>
      <c r="H126" s="54"/>
      <c r="I126" s="54"/>
    </row>
    <row r="127" spans="1:9" ht="14.25">
      <c r="A127" s="54"/>
      <c r="B127" s="54"/>
      <c r="C127" s="54"/>
      <c r="D127" s="54"/>
      <c r="E127" s="54"/>
      <c r="F127" s="54"/>
      <c r="G127" s="54"/>
      <c r="H127" s="54"/>
      <c r="I127" s="54"/>
    </row>
    <row r="128" spans="1:9" ht="14.25">
      <c r="A128" s="54"/>
      <c r="B128" s="54"/>
      <c r="C128" s="54"/>
      <c r="D128" s="54"/>
      <c r="E128" s="54"/>
      <c r="F128" s="54"/>
      <c r="G128" s="54"/>
      <c r="H128" s="54"/>
      <c r="I128" s="54"/>
    </row>
    <row r="129" spans="1:9" ht="14.25">
      <c r="A129" s="54"/>
      <c r="B129" s="54"/>
      <c r="C129" s="54"/>
      <c r="D129" s="54"/>
      <c r="E129" s="54"/>
      <c r="F129" s="54"/>
      <c r="G129" s="54"/>
      <c r="H129" s="54"/>
      <c r="I129" s="54"/>
    </row>
    <row r="130" spans="1:9" ht="14.25">
      <c r="A130" s="4"/>
      <c r="B130" s="3"/>
      <c r="C130" s="4"/>
      <c r="D130" s="4"/>
      <c r="E130" s="4"/>
      <c r="F130" s="4"/>
      <c r="G130" s="4"/>
      <c r="H130" s="4"/>
      <c r="I130" s="4"/>
    </row>
    <row r="131" spans="1:9" ht="14.25">
      <c r="A131" s="6" t="s">
        <v>50</v>
      </c>
      <c r="B131" s="8"/>
      <c r="C131" s="4"/>
      <c r="D131" s="4"/>
      <c r="E131" s="4"/>
      <c r="F131" s="4"/>
      <c r="G131" s="4"/>
      <c r="H131" s="4"/>
      <c r="I131" s="4"/>
    </row>
    <row r="132" spans="1:9" ht="14.25">
      <c r="A132" s="55" t="s">
        <v>8</v>
      </c>
      <c r="B132" s="55"/>
      <c r="C132" s="55"/>
      <c r="D132" s="55"/>
      <c r="E132" s="55"/>
      <c r="F132" s="55"/>
      <c r="G132" s="55"/>
      <c r="H132" s="55"/>
      <c r="I132" s="55"/>
    </row>
    <row r="133" spans="1:9" ht="14.25">
      <c r="A133" s="55"/>
      <c r="B133" s="55"/>
      <c r="C133" s="55"/>
      <c r="D133" s="55"/>
      <c r="E133" s="55"/>
      <c r="F133" s="55"/>
      <c r="G133" s="55"/>
      <c r="H133" s="55"/>
      <c r="I133" s="55"/>
    </row>
    <row r="134" spans="1:9" ht="14.25">
      <c r="A134" s="9"/>
      <c r="B134" s="10"/>
      <c r="C134" s="9"/>
      <c r="D134" s="9"/>
      <c r="E134" s="9"/>
      <c r="F134" s="9"/>
      <c r="G134" s="9"/>
      <c r="H134" s="9"/>
      <c r="I134" s="9"/>
    </row>
    <row r="135" spans="1:9" ht="14.25">
      <c r="A135" s="6" t="s">
        <v>51</v>
      </c>
      <c r="B135" s="8"/>
      <c r="C135" s="4"/>
      <c r="D135" s="4"/>
      <c r="E135" s="4"/>
      <c r="F135" s="4"/>
      <c r="G135" s="4"/>
      <c r="H135" s="4"/>
      <c r="I135" s="4"/>
    </row>
    <row r="136" spans="1:9" ht="14.25">
      <c r="A136" s="55" t="s">
        <v>68</v>
      </c>
      <c r="B136" s="55"/>
      <c r="C136" s="55"/>
      <c r="D136" s="55"/>
      <c r="E136" s="55"/>
      <c r="F136" s="55"/>
      <c r="G136" s="55"/>
      <c r="H136" s="55"/>
      <c r="I136" s="55"/>
    </row>
    <row r="137" spans="1:9" ht="14.25">
      <c r="A137" s="55"/>
      <c r="B137" s="55"/>
      <c r="C137" s="55"/>
      <c r="D137" s="55"/>
      <c r="E137" s="55"/>
      <c r="F137" s="55"/>
      <c r="G137" s="55"/>
      <c r="H137" s="55"/>
      <c r="I137" s="55"/>
    </row>
    <row r="138" spans="1:9" ht="14.25">
      <c r="A138" s="9"/>
      <c r="B138" s="10"/>
      <c r="C138" s="9"/>
      <c r="D138" s="9"/>
      <c r="E138" s="9"/>
      <c r="F138" s="9"/>
      <c r="G138" s="9"/>
      <c r="H138" s="9"/>
      <c r="I138" s="9"/>
    </row>
    <row r="139" spans="1:9" ht="14.25">
      <c r="A139" s="6" t="s">
        <v>47</v>
      </c>
      <c r="B139" s="8"/>
      <c r="C139" s="4"/>
      <c r="D139" s="4"/>
      <c r="E139" s="4"/>
      <c r="F139" s="4"/>
      <c r="G139" s="4"/>
      <c r="H139" s="4"/>
      <c r="I139" s="4"/>
    </row>
    <row r="140" spans="1:9" ht="14.25">
      <c r="A140" s="55" t="s">
        <v>14</v>
      </c>
      <c r="B140" s="55"/>
      <c r="C140" s="55"/>
      <c r="D140" s="55"/>
      <c r="E140" s="55"/>
      <c r="F140" s="55"/>
      <c r="G140" s="55"/>
      <c r="H140" s="55"/>
      <c r="I140" s="55"/>
    </row>
    <row r="141" spans="1:9" ht="14.25">
      <c r="A141" s="55"/>
      <c r="B141" s="55"/>
      <c r="C141" s="55"/>
      <c r="D141" s="55"/>
      <c r="E141" s="55"/>
      <c r="F141" s="55"/>
      <c r="G141" s="55"/>
      <c r="H141" s="55"/>
      <c r="I141" s="55"/>
    </row>
    <row r="142" spans="1:9" ht="14.25">
      <c r="A142" s="9"/>
      <c r="B142" s="10"/>
      <c r="C142" s="9"/>
      <c r="D142" s="9"/>
      <c r="E142" s="9"/>
      <c r="F142" s="9"/>
      <c r="G142" s="9"/>
      <c r="H142" s="9"/>
      <c r="I142" s="9"/>
    </row>
    <row r="143" spans="1:9" ht="14.25">
      <c r="A143" s="6" t="s">
        <v>48</v>
      </c>
      <c r="B143" s="8"/>
      <c r="C143" s="4"/>
      <c r="D143" s="4"/>
      <c r="E143" s="4"/>
      <c r="F143" s="4"/>
      <c r="G143" s="4"/>
      <c r="H143" s="4"/>
      <c r="I143" s="4"/>
    </row>
    <row r="144" spans="1:9" ht="14.25">
      <c r="A144" s="55" t="s">
        <v>9</v>
      </c>
      <c r="B144" s="55"/>
      <c r="C144" s="55"/>
      <c r="D144" s="55"/>
      <c r="E144" s="55"/>
      <c r="F144" s="55"/>
      <c r="G144" s="55"/>
      <c r="H144" s="55"/>
      <c r="I144" s="55"/>
    </row>
    <row r="145" spans="1:9" ht="14.25">
      <c r="A145" s="55"/>
      <c r="B145" s="55"/>
      <c r="C145" s="55"/>
      <c r="D145" s="55"/>
      <c r="E145" s="55"/>
      <c r="F145" s="55"/>
      <c r="G145" s="55"/>
      <c r="H145" s="55"/>
      <c r="I145" s="55"/>
    </row>
    <row r="146" spans="1:9" ht="14.25">
      <c r="A146" s="9"/>
      <c r="B146" s="10"/>
      <c r="C146" s="9"/>
      <c r="D146" s="9"/>
      <c r="E146" s="9"/>
      <c r="F146" s="9"/>
      <c r="G146" s="9"/>
      <c r="H146" s="9"/>
      <c r="I146" s="9"/>
    </row>
    <row r="147" spans="1:9" ht="14.25">
      <c r="A147" s="6" t="s">
        <v>49</v>
      </c>
      <c r="B147" s="8"/>
      <c r="C147" s="4"/>
      <c r="D147" s="4"/>
      <c r="E147" s="4"/>
      <c r="F147" s="4"/>
      <c r="G147" s="4"/>
      <c r="H147" s="4"/>
      <c r="I147" s="4"/>
    </row>
    <row r="148" spans="1:9" ht="14.25">
      <c r="A148" s="55" t="s">
        <v>69</v>
      </c>
      <c r="B148" s="55"/>
      <c r="C148" s="55"/>
      <c r="D148" s="55"/>
      <c r="E148" s="55"/>
      <c r="F148" s="55"/>
      <c r="G148" s="55"/>
      <c r="H148" s="55"/>
      <c r="I148" s="55"/>
    </row>
    <row r="149" spans="1:9" ht="14.25">
      <c r="A149" s="55"/>
      <c r="B149" s="55"/>
      <c r="C149" s="55"/>
      <c r="D149" s="55"/>
      <c r="E149" s="55"/>
      <c r="F149" s="55"/>
      <c r="G149" s="55"/>
      <c r="H149" s="55"/>
      <c r="I149" s="55"/>
    </row>
    <row r="150" spans="1:9" ht="14.25">
      <c r="A150" s="4"/>
      <c r="B150" s="3"/>
      <c r="C150" s="4"/>
      <c r="D150" s="4"/>
      <c r="E150" s="4"/>
      <c r="F150" s="4"/>
      <c r="G150" s="4"/>
      <c r="H150" s="4"/>
      <c r="I150" s="4"/>
    </row>
    <row r="151" spans="1:9" ht="14.25">
      <c r="A151" s="4"/>
      <c r="B151" s="3"/>
      <c r="C151" s="4"/>
      <c r="D151" s="4"/>
      <c r="E151" s="4"/>
      <c r="F151" s="4"/>
      <c r="G151" s="4"/>
      <c r="H151" s="4"/>
      <c r="I151" s="4"/>
    </row>
    <row r="152" spans="1:9" ht="14.25">
      <c r="A152" s="6" t="s">
        <v>30</v>
      </c>
      <c r="B152" s="3"/>
      <c r="C152" s="4"/>
      <c r="D152" s="4"/>
      <c r="E152" s="4"/>
      <c r="F152" s="4"/>
      <c r="G152" s="4"/>
      <c r="H152" s="4"/>
      <c r="I152" s="4"/>
    </row>
    <row r="153" spans="1:9" ht="14.25">
      <c r="A153" s="54" t="s">
        <v>2</v>
      </c>
      <c r="B153" s="54"/>
      <c r="C153" s="54"/>
      <c r="D153" s="54"/>
      <c r="E153" s="54"/>
      <c r="F153" s="54"/>
      <c r="G153" s="54"/>
      <c r="H153" s="54"/>
      <c r="I153" s="54"/>
    </row>
    <row r="154" spans="1:9" ht="14.25">
      <c r="A154" s="54"/>
      <c r="B154" s="54"/>
      <c r="C154" s="54"/>
      <c r="D154" s="54"/>
      <c r="E154" s="54"/>
      <c r="F154" s="54"/>
      <c r="G154" s="54"/>
      <c r="H154" s="54"/>
      <c r="I154" s="54"/>
    </row>
    <row r="155" spans="1:9" ht="14.25">
      <c r="A155" s="54"/>
      <c r="B155" s="54"/>
      <c r="C155" s="54"/>
      <c r="D155" s="54"/>
      <c r="E155" s="54"/>
      <c r="F155" s="54"/>
      <c r="G155" s="54"/>
      <c r="H155" s="54"/>
      <c r="I155" s="54"/>
    </row>
    <row r="156" spans="1:9" ht="14.25">
      <c r="A156" s="54"/>
      <c r="B156" s="54"/>
      <c r="C156" s="54"/>
      <c r="D156" s="54"/>
      <c r="E156" s="54"/>
      <c r="F156" s="54"/>
      <c r="G156" s="54"/>
      <c r="H156" s="54"/>
      <c r="I156" s="54"/>
    </row>
    <row r="157" spans="1:9" ht="14.25">
      <c r="A157" s="54"/>
      <c r="B157" s="54"/>
      <c r="C157" s="54"/>
      <c r="D157" s="54"/>
      <c r="E157" s="54"/>
      <c r="F157" s="54"/>
      <c r="G157" s="54"/>
      <c r="H157" s="54"/>
      <c r="I157" s="54"/>
    </row>
    <row r="158" spans="1:9" ht="14.25">
      <c r="A158" s="54"/>
      <c r="B158" s="54"/>
      <c r="C158" s="54"/>
      <c r="D158" s="54"/>
      <c r="E158" s="54"/>
      <c r="F158" s="54"/>
      <c r="G158" s="54"/>
      <c r="H158" s="54"/>
      <c r="I158" s="54"/>
    </row>
    <row r="159" spans="1:9" ht="14.25">
      <c r="A159" s="54"/>
      <c r="B159" s="54"/>
      <c r="C159" s="54"/>
      <c r="D159" s="54"/>
      <c r="E159" s="54"/>
      <c r="F159" s="54"/>
      <c r="G159" s="54"/>
      <c r="H159" s="54"/>
      <c r="I159" s="54"/>
    </row>
    <row r="160" spans="1:9" ht="14.25">
      <c r="A160" s="54"/>
      <c r="B160" s="54"/>
      <c r="C160" s="54"/>
      <c r="D160" s="54"/>
      <c r="E160" s="54"/>
      <c r="F160" s="54"/>
      <c r="G160" s="54"/>
      <c r="H160" s="54"/>
      <c r="I160" s="54"/>
    </row>
    <row r="161" spans="1:9" ht="14.25">
      <c r="A161" s="4"/>
      <c r="B161" s="3"/>
      <c r="C161" s="4"/>
      <c r="D161" s="4"/>
      <c r="E161" s="4"/>
      <c r="F161" s="4"/>
      <c r="G161" s="4"/>
      <c r="H161" s="4"/>
      <c r="I161" s="4"/>
    </row>
    <row r="162" spans="1:9" ht="14.25">
      <c r="A162" s="6" t="s">
        <v>50</v>
      </c>
      <c r="B162" s="8"/>
      <c r="C162" s="4"/>
      <c r="D162" s="4"/>
      <c r="E162" s="4"/>
      <c r="F162" s="4"/>
      <c r="G162" s="4"/>
      <c r="H162" s="4"/>
      <c r="I162" s="4"/>
    </row>
    <row r="163" spans="1:9" ht="14.25">
      <c r="A163" s="55" t="s">
        <v>70</v>
      </c>
      <c r="B163" s="55"/>
      <c r="C163" s="55"/>
      <c r="D163" s="55"/>
      <c r="E163" s="55"/>
      <c r="F163" s="55"/>
      <c r="G163" s="55"/>
      <c r="H163" s="55"/>
      <c r="I163" s="55"/>
    </row>
    <row r="164" spans="1:9" ht="14.25">
      <c r="A164" s="55"/>
      <c r="B164" s="55"/>
      <c r="C164" s="55"/>
      <c r="D164" s="55"/>
      <c r="E164" s="55"/>
      <c r="F164" s="55"/>
      <c r="G164" s="55"/>
      <c r="H164" s="55"/>
      <c r="I164" s="55"/>
    </row>
    <row r="165" spans="1:9" ht="14.25">
      <c r="A165" s="9"/>
      <c r="B165" s="10"/>
      <c r="C165" s="9"/>
      <c r="D165" s="9"/>
      <c r="E165" s="9"/>
      <c r="F165" s="9"/>
      <c r="G165" s="9"/>
      <c r="H165" s="9"/>
      <c r="I165" s="9"/>
    </row>
    <row r="166" spans="1:9" ht="14.25">
      <c r="A166" s="6" t="s">
        <v>51</v>
      </c>
      <c r="B166" s="8"/>
      <c r="C166" s="4"/>
      <c r="D166" s="4"/>
      <c r="E166" s="4"/>
      <c r="F166" s="4"/>
      <c r="G166" s="4"/>
      <c r="H166" s="4"/>
      <c r="I166" s="4"/>
    </row>
    <row r="167" spans="1:9" ht="14.25">
      <c r="A167" s="55" t="s">
        <v>71</v>
      </c>
      <c r="B167" s="55"/>
      <c r="C167" s="55"/>
      <c r="D167" s="55"/>
      <c r="E167" s="55"/>
      <c r="F167" s="55"/>
      <c r="G167" s="55"/>
      <c r="H167" s="55"/>
      <c r="I167" s="55"/>
    </row>
    <row r="168" spans="1:9" ht="14.25">
      <c r="A168" s="55"/>
      <c r="B168" s="55"/>
      <c r="C168" s="55"/>
      <c r="D168" s="55"/>
      <c r="E168" s="55"/>
      <c r="F168" s="55"/>
      <c r="G168" s="55"/>
      <c r="H168" s="55"/>
      <c r="I168" s="55"/>
    </row>
    <row r="169" spans="1:9" ht="14.25">
      <c r="A169" s="9"/>
      <c r="B169" s="10"/>
      <c r="C169" s="9"/>
      <c r="D169" s="9"/>
      <c r="E169" s="9"/>
      <c r="F169" s="9"/>
      <c r="G169" s="9"/>
      <c r="H169" s="9"/>
      <c r="I169" s="9"/>
    </row>
    <row r="170" spans="1:9" ht="14.25">
      <c r="A170" s="6" t="s">
        <v>47</v>
      </c>
      <c r="B170" s="8"/>
      <c r="C170" s="4"/>
      <c r="D170" s="4"/>
      <c r="E170" s="4"/>
      <c r="F170" s="4"/>
      <c r="G170" s="4"/>
      <c r="H170" s="4"/>
      <c r="I170" s="4"/>
    </row>
    <row r="171" spans="1:9" ht="14.25">
      <c r="A171" s="55" t="s">
        <v>72</v>
      </c>
      <c r="B171" s="55"/>
      <c r="C171" s="55"/>
      <c r="D171" s="55"/>
      <c r="E171" s="55"/>
      <c r="F171" s="55"/>
      <c r="G171" s="55"/>
      <c r="H171" s="55"/>
      <c r="I171" s="55"/>
    </row>
    <row r="172" spans="1:9" ht="14.25">
      <c r="A172" s="55"/>
      <c r="B172" s="55"/>
      <c r="C172" s="55"/>
      <c r="D172" s="55"/>
      <c r="E172" s="55"/>
      <c r="F172" s="55"/>
      <c r="G172" s="55"/>
      <c r="H172" s="55"/>
      <c r="I172" s="55"/>
    </row>
    <row r="173" spans="1:9" ht="14.25">
      <c r="A173" s="9"/>
      <c r="B173" s="10"/>
      <c r="C173" s="9"/>
      <c r="D173" s="9"/>
      <c r="E173" s="9"/>
      <c r="F173" s="9"/>
      <c r="G173" s="9"/>
      <c r="H173" s="9"/>
      <c r="I173" s="9"/>
    </row>
    <row r="174" spans="1:9" ht="14.25">
      <c r="A174" s="6" t="s">
        <v>48</v>
      </c>
      <c r="B174" s="8"/>
      <c r="C174" s="4"/>
      <c r="D174" s="4"/>
      <c r="E174" s="4"/>
      <c r="F174" s="4"/>
      <c r="G174" s="4"/>
      <c r="H174" s="4"/>
      <c r="I174" s="4"/>
    </row>
    <row r="175" spans="1:9" ht="14.25">
      <c r="A175" s="55" t="s">
        <v>73</v>
      </c>
      <c r="B175" s="55"/>
      <c r="C175" s="55"/>
      <c r="D175" s="55"/>
      <c r="E175" s="55"/>
      <c r="F175" s="55"/>
      <c r="G175" s="55"/>
      <c r="H175" s="55"/>
      <c r="I175" s="55"/>
    </row>
    <row r="176" spans="1:9" ht="14.25">
      <c r="A176" s="55"/>
      <c r="B176" s="55"/>
      <c r="C176" s="55"/>
      <c r="D176" s="55"/>
      <c r="E176" s="55"/>
      <c r="F176" s="55"/>
      <c r="G176" s="55"/>
      <c r="H176" s="55"/>
      <c r="I176" s="55"/>
    </row>
    <row r="177" spans="1:9" ht="14.25">
      <c r="A177" s="9"/>
      <c r="B177" s="10"/>
      <c r="C177" s="9"/>
      <c r="D177" s="9"/>
      <c r="E177" s="9"/>
      <c r="F177" s="9"/>
      <c r="G177" s="9"/>
      <c r="H177" s="9"/>
      <c r="I177" s="9"/>
    </row>
    <row r="178" spans="1:9" ht="14.25">
      <c r="A178" s="6" t="s">
        <v>49</v>
      </c>
      <c r="B178" s="8"/>
      <c r="C178" s="4"/>
      <c r="D178" s="4"/>
      <c r="E178" s="4"/>
      <c r="F178" s="4"/>
      <c r="G178" s="4"/>
      <c r="H178" s="4"/>
      <c r="I178" s="4"/>
    </row>
    <row r="179" spans="1:9" ht="14.25">
      <c r="A179" s="55" t="s">
        <v>74</v>
      </c>
      <c r="B179" s="55"/>
      <c r="C179" s="55"/>
      <c r="D179" s="55"/>
      <c r="E179" s="55"/>
      <c r="F179" s="55"/>
      <c r="G179" s="55"/>
      <c r="H179" s="55"/>
      <c r="I179" s="55"/>
    </row>
    <row r="180" spans="1:9" s="19" customFormat="1" ht="14.25">
      <c r="A180" s="9"/>
      <c r="B180" s="10"/>
      <c r="C180" s="9"/>
      <c r="D180" s="9"/>
      <c r="E180" s="9"/>
      <c r="F180" s="9"/>
      <c r="G180" s="9"/>
      <c r="H180" s="9"/>
      <c r="I180" s="9"/>
    </row>
    <row r="181" spans="1:9" ht="14.25">
      <c r="A181" s="9"/>
      <c r="B181" s="10"/>
      <c r="C181" s="9"/>
      <c r="D181" s="9"/>
      <c r="E181" s="9"/>
      <c r="F181" s="9"/>
      <c r="G181" s="9"/>
      <c r="H181" s="9"/>
      <c r="I181" s="9"/>
    </row>
    <row r="182" spans="1:9" s="19" customFormat="1" ht="14.25">
      <c r="A182" s="6" t="s">
        <v>75</v>
      </c>
      <c r="B182" s="3"/>
      <c r="C182" s="4"/>
      <c r="D182" s="4"/>
      <c r="E182" s="4"/>
      <c r="F182" s="4"/>
      <c r="G182" s="4"/>
      <c r="H182" s="4"/>
      <c r="I182" s="4"/>
    </row>
    <row r="183" spans="1:9" s="19" customFormat="1" ht="14.25">
      <c r="A183" s="54" t="s">
        <v>76</v>
      </c>
      <c r="B183" s="54"/>
      <c r="C183" s="54"/>
      <c r="D183" s="54"/>
      <c r="E183" s="54"/>
      <c r="F183" s="54"/>
      <c r="G183" s="54"/>
      <c r="H183" s="54"/>
      <c r="I183" s="54"/>
    </row>
    <row r="184" spans="1:9" s="19" customFormat="1" ht="14.25">
      <c r="A184" s="54"/>
      <c r="B184" s="54"/>
      <c r="C184" s="54"/>
      <c r="D184" s="54"/>
      <c r="E184" s="54"/>
      <c r="F184" s="54"/>
      <c r="G184" s="54"/>
      <c r="H184" s="54"/>
      <c r="I184" s="54"/>
    </row>
    <row r="185" spans="1:9" s="19" customFormat="1" ht="14.25">
      <c r="A185" s="54"/>
      <c r="B185" s="54"/>
      <c r="C185" s="54"/>
      <c r="D185" s="54"/>
      <c r="E185" s="54"/>
      <c r="F185" s="54"/>
      <c r="G185" s="54"/>
      <c r="H185" s="54"/>
      <c r="I185" s="54"/>
    </row>
    <row r="186" spans="1:9" s="19" customFormat="1" ht="14.25">
      <c r="A186" s="54"/>
      <c r="B186" s="54"/>
      <c r="C186" s="54"/>
      <c r="D186" s="54"/>
      <c r="E186" s="54"/>
      <c r="F186" s="54"/>
      <c r="G186" s="54"/>
      <c r="H186" s="54"/>
      <c r="I186" s="54"/>
    </row>
    <row r="187" spans="1:9" s="19" customFormat="1" ht="14.25">
      <c r="A187" s="54"/>
      <c r="B187" s="54"/>
      <c r="C187" s="54"/>
      <c r="D187" s="54"/>
      <c r="E187" s="54"/>
      <c r="F187" s="54"/>
      <c r="G187" s="54"/>
      <c r="H187" s="54"/>
      <c r="I187" s="54"/>
    </row>
    <row r="188" spans="1:9" s="19" customFormat="1" ht="14.25">
      <c r="A188" s="4"/>
      <c r="B188" s="3"/>
      <c r="C188" s="4"/>
      <c r="D188" s="4"/>
      <c r="E188" s="4"/>
      <c r="F188" s="4"/>
      <c r="G188" s="4"/>
      <c r="H188" s="4"/>
      <c r="I188" s="4"/>
    </row>
    <row r="189" spans="1:9" s="19" customFormat="1" ht="14.25">
      <c r="A189" s="6" t="s">
        <v>50</v>
      </c>
      <c r="B189" s="8"/>
      <c r="C189" s="4"/>
      <c r="D189" s="4"/>
      <c r="E189" s="4"/>
      <c r="F189" s="4"/>
      <c r="G189" s="4"/>
      <c r="H189" s="4"/>
      <c r="I189" s="4"/>
    </row>
    <row r="190" spans="1:9" s="19" customFormat="1" ht="14.25">
      <c r="A190" s="55" t="s">
        <v>77</v>
      </c>
      <c r="B190" s="55"/>
      <c r="C190" s="55"/>
      <c r="D190" s="55"/>
      <c r="E190" s="55"/>
      <c r="F190" s="55"/>
      <c r="G190" s="55"/>
      <c r="H190" s="55"/>
      <c r="I190" s="55"/>
    </row>
    <row r="191" spans="1:9" s="19" customFormat="1" ht="14.25">
      <c r="A191" s="55"/>
      <c r="B191" s="55"/>
      <c r="C191" s="55"/>
      <c r="D191" s="55"/>
      <c r="E191" s="55"/>
      <c r="F191" s="55"/>
      <c r="G191" s="55"/>
      <c r="H191" s="55"/>
      <c r="I191" s="55"/>
    </row>
    <row r="192" spans="1:9" s="19" customFormat="1" ht="14.25">
      <c r="A192" s="9"/>
      <c r="B192" s="10"/>
      <c r="C192" s="9"/>
      <c r="D192" s="9"/>
      <c r="E192" s="9"/>
      <c r="F192" s="9"/>
      <c r="G192" s="9"/>
      <c r="H192" s="9"/>
      <c r="I192" s="9"/>
    </row>
    <row r="193" spans="1:9" s="19" customFormat="1" ht="14.25">
      <c r="A193" s="6" t="s">
        <v>51</v>
      </c>
      <c r="B193" s="8"/>
      <c r="C193" s="4"/>
      <c r="D193" s="4"/>
      <c r="E193" s="4"/>
      <c r="F193" s="4"/>
      <c r="G193" s="4"/>
      <c r="H193" s="4"/>
      <c r="I193" s="4"/>
    </row>
    <row r="194" spans="1:9" s="19" customFormat="1" ht="14.25">
      <c r="A194" s="55" t="s">
        <v>71</v>
      </c>
      <c r="B194" s="55"/>
      <c r="C194" s="55"/>
      <c r="D194" s="55"/>
      <c r="E194" s="55"/>
      <c r="F194" s="55"/>
      <c r="G194" s="55"/>
      <c r="H194" s="55"/>
      <c r="I194" s="55"/>
    </row>
    <row r="195" spans="1:9" s="19" customFormat="1" ht="14.25">
      <c r="A195" s="55"/>
      <c r="B195" s="55"/>
      <c r="C195" s="55"/>
      <c r="D195" s="55"/>
      <c r="E195" s="55"/>
      <c r="F195" s="55"/>
      <c r="G195" s="55"/>
      <c r="H195" s="55"/>
      <c r="I195" s="55"/>
    </row>
    <row r="196" spans="1:9" s="19" customFormat="1" ht="14.25">
      <c r="A196" s="9"/>
      <c r="B196" s="10"/>
      <c r="C196" s="9"/>
      <c r="D196" s="9"/>
      <c r="E196" s="9"/>
      <c r="F196" s="9"/>
      <c r="G196" s="9"/>
      <c r="H196" s="9"/>
      <c r="I196" s="9"/>
    </row>
    <row r="197" spans="1:9" s="19" customFormat="1" ht="14.25">
      <c r="A197" s="6" t="s">
        <v>47</v>
      </c>
      <c r="B197" s="8"/>
      <c r="C197" s="4"/>
      <c r="D197" s="4"/>
      <c r="E197" s="4"/>
      <c r="F197" s="4"/>
      <c r="G197" s="4"/>
      <c r="H197" s="4"/>
      <c r="I197" s="4"/>
    </row>
    <row r="198" spans="1:9" s="19" customFormat="1" ht="14.25">
      <c r="A198" s="55" t="s">
        <v>72</v>
      </c>
      <c r="B198" s="55"/>
      <c r="C198" s="55"/>
      <c r="D198" s="55"/>
      <c r="E198" s="55"/>
      <c r="F198" s="55"/>
      <c r="G198" s="55"/>
      <c r="H198" s="55"/>
      <c r="I198" s="55"/>
    </row>
    <row r="199" spans="1:9" s="19" customFormat="1" ht="14.25">
      <c r="A199" s="55"/>
      <c r="B199" s="55"/>
      <c r="C199" s="55"/>
      <c r="D199" s="55"/>
      <c r="E199" s="55"/>
      <c r="F199" s="55"/>
      <c r="G199" s="55"/>
      <c r="H199" s="55"/>
      <c r="I199" s="55"/>
    </row>
    <row r="200" spans="1:9" s="19" customFormat="1" ht="14.25">
      <c r="A200" s="9"/>
      <c r="B200" s="10"/>
      <c r="C200" s="9"/>
      <c r="D200" s="9"/>
      <c r="E200" s="9"/>
      <c r="F200" s="9"/>
      <c r="G200" s="9"/>
      <c r="H200" s="9"/>
      <c r="I200" s="9"/>
    </row>
    <row r="201" spans="1:9" s="19" customFormat="1" ht="14.25">
      <c r="A201" s="6" t="s">
        <v>48</v>
      </c>
      <c r="B201" s="8"/>
      <c r="C201" s="4"/>
      <c r="D201" s="4"/>
      <c r="E201" s="4"/>
      <c r="F201" s="4"/>
      <c r="G201" s="4"/>
      <c r="H201" s="4"/>
      <c r="I201" s="4"/>
    </row>
    <row r="202" spans="1:9" s="19" customFormat="1" ht="14.25">
      <c r="A202" s="55" t="s">
        <v>73</v>
      </c>
      <c r="B202" s="55"/>
      <c r="C202" s="55"/>
      <c r="D202" s="55"/>
      <c r="E202" s="55"/>
      <c r="F202" s="55"/>
      <c r="G202" s="55"/>
      <c r="H202" s="55"/>
      <c r="I202" s="55"/>
    </row>
    <row r="203" spans="1:9" s="19" customFormat="1" ht="14.25">
      <c r="A203" s="55"/>
      <c r="B203" s="55"/>
      <c r="C203" s="55"/>
      <c r="D203" s="55"/>
      <c r="E203" s="55"/>
      <c r="F203" s="55"/>
      <c r="G203" s="55"/>
      <c r="H203" s="55"/>
      <c r="I203" s="55"/>
    </row>
    <row r="204" spans="1:9" s="19" customFormat="1" ht="14.25">
      <c r="A204" s="9"/>
      <c r="B204" s="10"/>
      <c r="C204" s="9"/>
      <c r="D204" s="9"/>
      <c r="E204" s="9"/>
      <c r="F204" s="9"/>
      <c r="G204" s="9"/>
      <c r="H204" s="9"/>
      <c r="I204" s="9"/>
    </row>
    <row r="205" spans="1:9" s="19" customFormat="1" ht="14.25">
      <c r="A205" s="6" t="s">
        <v>49</v>
      </c>
      <c r="B205" s="8"/>
      <c r="C205" s="4"/>
      <c r="D205" s="4"/>
      <c r="E205" s="4"/>
      <c r="F205" s="4"/>
      <c r="G205" s="4"/>
      <c r="H205" s="4"/>
      <c r="I205" s="4"/>
    </row>
    <row r="206" spans="1:9" s="19" customFormat="1" ht="14.25">
      <c r="A206" s="55" t="s">
        <v>74</v>
      </c>
      <c r="B206" s="55"/>
      <c r="C206" s="55"/>
      <c r="D206" s="55"/>
      <c r="E206" s="55"/>
      <c r="F206" s="55"/>
      <c r="G206" s="55"/>
      <c r="H206" s="55"/>
      <c r="I206" s="55"/>
    </row>
  </sheetData>
  <sheetProtection/>
  <mergeCells count="42">
    <mergeCell ref="A183:I187"/>
    <mergeCell ref="A190:I191"/>
    <mergeCell ref="A194:I195"/>
    <mergeCell ref="A198:I199"/>
    <mergeCell ref="A202:I203"/>
    <mergeCell ref="A206:I206"/>
    <mergeCell ref="A123:I129"/>
    <mergeCell ref="A132:I133"/>
    <mergeCell ref="A30:I31"/>
    <mergeCell ref="A35:I36"/>
    <mergeCell ref="A47:I48"/>
    <mergeCell ref="A86:I87"/>
    <mergeCell ref="A82:I83"/>
    <mergeCell ref="A95:I100"/>
    <mergeCell ref="A111:I112"/>
    <mergeCell ref="A115:I116"/>
    <mergeCell ref="A175:I176"/>
    <mergeCell ref="A179:I179"/>
    <mergeCell ref="A136:I137"/>
    <mergeCell ref="A140:I141"/>
    <mergeCell ref="A144:I145"/>
    <mergeCell ref="A148:I149"/>
    <mergeCell ref="A167:I168"/>
    <mergeCell ref="A171:I172"/>
    <mergeCell ref="A153:I160"/>
    <mergeCell ref="A163:I164"/>
    <mergeCell ref="A119:I120"/>
    <mergeCell ref="A103:I104"/>
    <mergeCell ref="A107:I108"/>
    <mergeCell ref="A90:I91"/>
    <mergeCell ref="A64:I72"/>
    <mergeCell ref="A74:I75"/>
    <mergeCell ref="A78:I79"/>
    <mergeCell ref="A1:I1"/>
    <mergeCell ref="A9:G9"/>
    <mergeCell ref="A39:I45"/>
    <mergeCell ref="A51:I52"/>
    <mergeCell ref="A55:I56"/>
    <mergeCell ref="A59:I60"/>
    <mergeCell ref="A13:I19"/>
    <mergeCell ref="A22:I23"/>
    <mergeCell ref="A26:I27"/>
  </mergeCells>
  <printOptions/>
  <pageMargins left="0.7" right="0.7" top="0.75" bottom="0.75" header="0.3" footer="0.3"/>
  <pageSetup horizontalDpi="600" verticalDpi="600" orientation="portrait" scale="64" r:id="rId1"/>
  <rowBreaks count="3" manualBreakCount="3">
    <brk id="61" max="8" man="1"/>
    <brk id="93" max="8" man="1"/>
    <brk id="151" max="8" man="1"/>
  </rowBreaks>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mmiller</dc:creator>
  <cp:keywords/>
  <dc:description/>
  <cp:lastModifiedBy>Kelly Allen</cp:lastModifiedBy>
  <cp:lastPrinted>2021-04-12T20:36:02Z</cp:lastPrinted>
  <dcterms:created xsi:type="dcterms:W3CDTF">2011-03-22T20:28:35Z</dcterms:created>
  <dcterms:modified xsi:type="dcterms:W3CDTF">2023-03-23T18:37:56Z</dcterms:modified>
  <cp:category/>
  <cp:version/>
  <cp:contentType/>
  <cp:contentStatus/>
</cp:coreProperties>
</file>